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2"/>
  </bookViews>
  <sheets>
    <sheet name="Graf1" sheetId="1" r:id="rId1"/>
    <sheet name="Graf2" sheetId="2" r:id="rId2"/>
    <sheet name="Graf3" sheetId="3" r:id="rId3"/>
    <sheet name="List1" sheetId="4" r:id="rId4"/>
    <sheet name="List2" sheetId="5" r:id="rId5"/>
    <sheet name="List3" sheetId="6" r:id="rId6"/>
    <sheet name="List4" sheetId="7" r:id="rId7"/>
    <sheet name="List5" sheetId="8" r:id="rId8"/>
    <sheet name="List6" sheetId="9" r:id="rId9"/>
    <sheet name="List7" sheetId="10" r:id="rId10"/>
    <sheet name="List8" sheetId="11" r:id="rId11"/>
    <sheet name="List9" sheetId="12" r:id="rId12"/>
    <sheet name="List10" sheetId="13" r:id="rId13"/>
    <sheet name="List11" sheetId="14" r:id="rId14"/>
    <sheet name="List12" sheetId="15" r:id="rId15"/>
    <sheet name="List13" sheetId="16" r:id="rId16"/>
    <sheet name="List14" sheetId="17" r:id="rId17"/>
    <sheet name="List15" sheetId="18" r:id="rId18"/>
    <sheet name="List16" sheetId="19" r:id="rId19"/>
  </sheets>
  <definedNames/>
  <calcPr fullCalcOnLoad="1"/>
</workbook>
</file>

<file path=xl/sharedStrings.xml><?xml version="1.0" encoding="utf-8"?>
<sst xmlns="http://schemas.openxmlformats.org/spreadsheetml/2006/main" count="51" uniqueCount="33">
  <si>
    <t>Datum</t>
  </si>
  <si>
    <t>Čas</t>
  </si>
  <si>
    <t>Ozon</t>
  </si>
  <si>
    <t>NO</t>
  </si>
  <si>
    <t>CO</t>
  </si>
  <si>
    <t>Prach</t>
  </si>
  <si>
    <t>Síla</t>
  </si>
  <si>
    <t>Směr</t>
  </si>
  <si>
    <t>Teplota</t>
  </si>
  <si>
    <t>Relativní</t>
  </si>
  <si>
    <t>Tlak</t>
  </si>
  <si>
    <t>Sluneční</t>
  </si>
  <si>
    <t>PM10</t>
  </si>
  <si>
    <t>větru</t>
  </si>
  <si>
    <t>ve 3 m</t>
  </si>
  <si>
    <t>vlhkost</t>
  </si>
  <si>
    <t>záření</t>
  </si>
  <si>
    <t>m/s</t>
  </si>
  <si>
    <t>Grad</t>
  </si>
  <si>
    <t>%</t>
  </si>
  <si>
    <t>hPa</t>
  </si>
  <si>
    <t>průměr</t>
  </si>
  <si>
    <r>
      <t>o</t>
    </r>
    <r>
      <rPr>
        <b/>
        <sz val="10"/>
        <rFont val="Arial CE"/>
        <family val="0"/>
      </rPr>
      <t>C</t>
    </r>
  </si>
  <si>
    <r>
      <t>SO</t>
    </r>
    <r>
      <rPr>
        <b/>
        <vertAlign val="subscript"/>
        <sz val="10"/>
        <rFont val="Arial CE"/>
        <family val="2"/>
      </rPr>
      <t>2</t>
    </r>
  </si>
  <si>
    <r>
      <t>NO</t>
    </r>
    <r>
      <rPr>
        <b/>
        <vertAlign val="subscript"/>
        <sz val="10"/>
        <rFont val="Arial CE"/>
        <family val="2"/>
      </rPr>
      <t>2</t>
    </r>
  </si>
  <si>
    <r>
      <t>NO</t>
    </r>
    <r>
      <rPr>
        <b/>
        <vertAlign val="subscript"/>
        <sz val="10"/>
        <rFont val="Arial CE"/>
        <family val="2"/>
      </rPr>
      <t>x</t>
    </r>
  </si>
  <si>
    <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</si>
  <si>
    <r>
      <t>mg/m</t>
    </r>
    <r>
      <rPr>
        <b/>
        <vertAlign val="superscript"/>
        <sz val="10"/>
        <rFont val="Times New Roman"/>
        <family val="1"/>
      </rPr>
      <t>3</t>
    </r>
  </si>
  <si>
    <r>
      <t>W/m</t>
    </r>
    <r>
      <rPr>
        <b/>
        <vertAlign val="superscript"/>
        <sz val="10"/>
        <rFont val="Arial CE"/>
        <family val="2"/>
      </rPr>
      <t>2</t>
    </r>
  </si>
  <si>
    <t>8 h průměr</t>
  </si>
  <si>
    <t>CO průměr 8 h</t>
  </si>
  <si>
    <t>doba měření</t>
  </si>
  <si>
    <t>Ozon průměr 8 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</si>
</sst>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  <font>
      <b/>
      <vertAlign val="superscript"/>
      <sz val="10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Times New Roman"/>
      <family val="1"/>
    </font>
    <font>
      <b/>
      <sz val="6"/>
      <name val="Arial CE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4" fontId="0" fillId="2" borderId="12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0" fillId="2" borderId="16" xfId="0" applyNumberFormat="1" applyFill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Jeneč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7"/>
          <c:w val="0.927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List1!$C$4</c:f>
              <c:strCache>
                <c:ptCount val="1"/>
                <c:pt idx="0">
                  <c:v>SO2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List1!$C$5:$C$53</c:f>
              <c:numCache>
                <c:ptCount val="49"/>
                <c:pt idx="0">
                  <c:v>8.4478</c:v>
                </c:pt>
                <c:pt idx="1">
                  <c:v>8.6237</c:v>
                </c:pt>
                <c:pt idx="2">
                  <c:v>6.7746</c:v>
                </c:pt>
                <c:pt idx="3">
                  <c:v>5.9981</c:v>
                </c:pt>
                <c:pt idx="4">
                  <c:v>7.2655</c:v>
                </c:pt>
                <c:pt idx="5">
                  <c:v>6.6601</c:v>
                </c:pt>
                <c:pt idx="6">
                  <c:v>4.7624</c:v>
                </c:pt>
                <c:pt idx="7">
                  <c:v>3.984</c:v>
                </c:pt>
                <c:pt idx="8">
                  <c:v>4.5666</c:v>
                </c:pt>
                <c:pt idx="9">
                  <c:v>4.2383</c:v>
                </c:pt>
                <c:pt idx="10">
                  <c:v>4.5685</c:v>
                </c:pt>
                <c:pt idx="11">
                  <c:v>4.6181</c:v>
                </c:pt>
                <c:pt idx="12">
                  <c:v>4.2122</c:v>
                </c:pt>
                <c:pt idx="13">
                  <c:v>3.8974</c:v>
                </c:pt>
                <c:pt idx="14">
                  <c:v>3.469</c:v>
                </c:pt>
                <c:pt idx="15">
                  <c:v>2.4407</c:v>
                </c:pt>
                <c:pt idx="16">
                  <c:v>1.9293</c:v>
                </c:pt>
                <c:pt idx="17">
                  <c:v>2.3487</c:v>
                </c:pt>
                <c:pt idx="18">
                  <c:v>2.6815</c:v>
                </c:pt>
                <c:pt idx="19">
                  <c:v>3.0279</c:v>
                </c:pt>
                <c:pt idx="20">
                  <c:v>3.3201</c:v>
                </c:pt>
                <c:pt idx="21">
                  <c:v>1.7615</c:v>
                </c:pt>
                <c:pt idx="22">
                  <c:v>1.7904</c:v>
                </c:pt>
                <c:pt idx="23">
                  <c:v>1.7318</c:v>
                </c:pt>
                <c:pt idx="25">
                  <c:v>3.0775</c:v>
                </c:pt>
                <c:pt idx="26">
                  <c:v>3.1839</c:v>
                </c:pt>
                <c:pt idx="27">
                  <c:v>3.6557</c:v>
                </c:pt>
                <c:pt idx="28">
                  <c:v>3.3328</c:v>
                </c:pt>
                <c:pt idx="29">
                  <c:v>2.5544</c:v>
                </c:pt>
                <c:pt idx="30">
                  <c:v>1.8499</c:v>
                </c:pt>
                <c:pt idx="31">
                  <c:v>1.9212</c:v>
                </c:pt>
                <c:pt idx="32">
                  <c:v>2.2621</c:v>
                </c:pt>
                <c:pt idx="33">
                  <c:v>2.2567</c:v>
                </c:pt>
                <c:pt idx="34">
                  <c:v>2.9287</c:v>
                </c:pt>
                <c:pt idx="35">
                  <c:v>2.3577</c:v>
                </c:pt>
                <c:pt idx="36">
                  <c:v>1.6885</c:v>
                </c:pt>
                <c:pt idx="37">
                  <c:v>1.9266</c:v>
                </c:pt>
                <c:pt idx="38">
                  <c:v>1.6695</c:v>
                </c:pt>
                <c:pt idx="39">
                  <c:v>2.1539</c:v>
                </c:pt>
                <c:pt idx="40">
                  <c:v>2.4524</c:v>
                </c:pt>
                <c:pt idx="41">
                  <c:v>2.2648</c:v>
                </c:pt>
                <c:pt idx="42">
                  <c:v>1.9149</c:v>
                </c:pt>
                <c:pt idx="43">
                  <c:v>2.1972</c:v>
                </c:pt>
                <c:pt idx="44">
                  <c:v>1.4431</c:v>
                </c:pt>
                <c:pt idx="45">
                  <c:v>2.2441</c:v>
                </c:pt>
                <c:pt idx="46">
                  <c:v>4.6271</c:v>
                </c:pt>
                <c:pt idx="47">
                  <c:v>3.2678</c:v>
                </c:pt>
                <c:pt idx="48">
                  <c:v>2.723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List1!$E$4</c:f>
              <c:strCache>
                <c:ptCount val="1"/>
                <c:pt idx="0">
                  <c:v>Ozon průměr 8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List1!$E$5:$E$53</c:f>
              <c:numCache>
                <c:ptCount val="49"/>
                <c:pt idx="7">
                  <c:v>95.423625</c:v>
                </c:pt>
                <c:pt idx="8">
                  <c:v>93.16912500000001</c:v>
                </c:pt>
                <c:pt idx="9">
                  <c:v>83.94825000000002</c:v>
                </c:pt>
                <c:pt idx="10">
                  <c:v>77.35000000000001</c:v>
                </c:pt>
                <c:pt idx="11">
                  <c:v>68.53775</c:v>
                </c:pt>
                <c:pt idx="12">
                  <c:v>59.30262500000001</c:v>
                </c:pt>
                <c:pt idx="13">
                  <c:v>47.04857500000001</c:v>
                </c:pt>
                <c:pt idx="14">
                  <c:v>35.77720000000001</c:v>
                </c:pt>
                <c:pt idx="15">
                  <c:v>26.140825</c:v>
                </c:pt>
                <c:pt idx="16">
                  <c:v>19.837075000000002</c:v>
                </c:pt>
                <c:pt idx="17">
                  <c:v>20.112825</c:v>
                </c:pt>
                <c:pt idx="18">
                  <c:v>18.6267</c:v>
                </c:pt>
                <c:pt idx="19">
                  <c:v>21.680825</c:v>
                </c:pt>
                <c:pt idx="20">
                  <c:v>27.581699999999998</c:v>
                </c:pt>
                <c:pt idx="21">
                  <c:v>39.0735</c:v>
                </c:pt>
                <c:pt idx="22">
                  <c:v>50.247375</c:v>
                </c:pt>
                <c:pt idx="23">
                  <c:v>60.177625</c:v>
                </c:pt>
                <c:pt idx="32">
                  <c:v>96.60399999999998</c:v>
                </c:pt>
                <c:pt idx="33">
                  <c:v>96.418875</c:v>
                </c:pt>
                <c:pt idx="34">
                  <c:v>91.519625</c:v>
                </c:pt>
                <c:pt idx="35">
                  <c:v>84.68475000000001</c:v>
                </c:pt>
                <c:pt idx="36">
                  <c:v>76.390625</c:v>
                </c:pt>
                <c:pt idx="37">
                  <c:v>68.31887499999999</c:v>
                </c:pt>
                <c:pt idx="38">
                  <c:v>60.056000000000004</c:v>
                </c:pt>
                <c:pt idx="39">
                  <c:v>54.331625</c:v>
                </c:pt>
                <c:pt idx="40">
                  <c:v>49.142</c:v>
                </c:pt>
                <c:pt idx="41">
                  <c:v>44.337875</c:v>
                </c:pt>
                <c:pt idx="42">
                  <c:v>42.54225</c:v>
                </c:pt>
                <c:pt idx="43">
                  <c:v>43.669374999999995</c:v>
                </c:pt>
                <c:pt idx="44">
                  <c:v>46.194125</c:v>
                </c:pt>
                <c:pt idx="45">
                  <c:v>48.507</c:v>
                </c:pt>
                <c:pt idx="46">
                  <c:v>51.699625000000005</c:v>
                </c:pt>
                <c:pt idx="47">
                  <c:v>53.714875</c:v>
                </c:pt>
                <c:pt idx="48">
                  <c:v>56.229375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List1!$K$4</c:f>
              <c:strCache>
                <c:ptCount val="1"/>
                <c:pt idx="0">
                  <c:v>PM10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List1!$K$5:$K$53</c:f>
              <c:numCache>
                <c:ptCount val="49"/>
                <c:pt idx="0">
                  <c:v>86.9</c:v>
                </c:pt>
                <c:pt idx="1">
                  <c:v>95</c:v>
                </c:pt>
                <c:pt idx="2">
                  <c:v>103</c:v>
                </c:pt>
                <c:pt idx="3">
                  <c:v>105.8</c:v>
                </c:pt>
                <c:pt idx="4">
                  <c:v>88.71</c:v>
                </c:pt>
                <c:pt idx="5">
                  <c:v>70.12</c:v>
                </c:pt>
                <c:pt idx="6">
                  <c:v>65.31</c:v>
                </c:pt>
                <c:pt idx="7">
                  <c:v>41.64</c:v>
                </c:pt>
                <c:pt idx="8">
                  <c:v>31.45</c:v>
                </c:pt>
                <c:pt idx="9">
                  <c:v>26.68</c:v>
                </c:pt>
                <c:pt idx="10">
                  <c:v>24.1</c:v>
                </c:pt>
                <c:pt idx="11">
                  <c:v>19.56</c:v>
                </c:pt>
                <c:pt idx="12">
                  <c:v>10.49</c:v>
                </c:pt>
                <c:pt idx="13">
                  <c:v>7.91</c:v>
                </c:pt>
                <c:pt idx="14">
                  <c:v>19.72</c:v>
                </c:pt>
                <c:pt idx="15">
                  <c:v>17.08</c:v>
                </c:pt>
                <c:pt idx="16">
                  <c:v>13.88</c:v>
                </c:pt>
                <c:pt idx="17">
                  <c:v>5.764</c:v>
                </c:pt>
                <c:pt idx="18">
                  <c:v>8.686</c:v>
                </c:pt>
                <c:pt idx="19">
                  <c:v>9.705</c:v>
                </c:pt>
                <c:pt idx="20">
                  <c:v>19.05</c:v>
                </c:pt>
                <c:pt idx="21">
                  <c:v>33.97</c:v>
                </c:pt>
                <c:pt idx="22">
                  <c:v>31.74</c:v>
                </c:pt>
                <c:pt idx="23">
                  <c:v>25.78</c:v>
                </c:pt>
                <c:pt idx="25">
                  <c:v>33.4</c:v>
                </c:pt>
                <c:pt idx="26">
                  <c:v>47.22</c:v>
                </c:pt>
                <c:pt idx="27">
                  <c:v>43.44</c:v>
                </c:pt>
                <c:pt idx="28">
                  <c:v>31.99</c:v>
                </c:pt>
                <c:pt idx="29">
                  <c:v>50.87</c:v>
                </c:pt>
                <c:pt idx="30">
                  <c:v>31.74</c:v>
                </c:pt>
                <c:pt idx="31">
                  <c:v>33.89</c:v>
                </c:pt>
                <c:pt idx="32">
                  <c:v>29.02</c:v>
                </c:pt>
                <c:pt idx="33">
                  <c:v>22.29</c:v>
                </c:pt>
                <c:pt idx="34">
                  <c:v>3.537</c:v>
                </c:pt>
                <c:pt idx="35">
                  <c:v>12.82</c:v>
                </c:pt>
                <c:pt idx="36">
                  <c:v>3.709</c:v>
                </c:pt>
                <c:pt idx="37">
                  <c:v>9.045</c:v>
                </c:pt>
                <c:pt idx="38">
                  <c:v>0.4439</c:v>
                </c:pt>
                <c:pt idx="39">
                  <c:v>5.365</c:v>
                </c:pt>
                <c:pt idx="40">
                  <c:v>0.2217</c:v>
                </c:pt>
                <c:pt idx="41">
                  <c:v>5.477</c:v>
                </c:pt>
                <c:pt idx="42">
                  <c:v>4.488</c:v>
                </c:pt>
                <c:pt idx="43">
                  <c:v>3.357</c:v>
                </c:pt>
                <c:pt idx="44">
                  <c:v>8.603</c:v>
                </c:pt>
                <c:pt idx="45">
                  <c:v>4.778</c:v>
                </c:pt>
                <c:pt idx="46">
                  <c:v>12.27</c:v>
                </c:pt>
                <c:pt idx="47">
                  <c:v>63.71</c:v>
                </c:pt>
                <c:pt idx="48">
                  <c:v>12.33</c:v>
                </c:pt>
              </c:numCache>
            </c:numRef>
          </c:val>
          <c:smooth val="0"/>
        </c:ser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458921"/>
        <c:crosses val="autoZero"/>
        <c:auto val="1"/>
        <c:lblOffset val="100"/>
        <c:noMultiLvlLbl val="0"/>
      </c:catAx>
      <c:valAx>
        <c:axId val="38458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(µg.m</a:t>
                </a:r>
                <a:r>
                  <a:rPr lang="en-US" cap="none" sz="1000" b="1" i="0" u="none" baseline="30000"/>
                  <a:t>-3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12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3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Jeneč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7"/>
          <c:w val="0.9197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List1!$F$4</c:f>
              <c:strCache>
                <c:ptCount val="1"/>
                <c:pt idx="0">
                  <c:v>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List1!$F$5:$F$53</c:f>
              <c:numCache>
                <c:ptCount val="49"/>
                <c:pt idx="0">
                  <c:v>3.4565</c:v>
                </c:pt>
                <c:pt idx="1">
                  <c:v>3.5371</c:v>
                </c:pt>
                <c:pt idx="2">
                  <c:v>3.6515</c:v>
                </c:pt>
                <c:pt idx="3">
                  <c:v>4.7747</c:v>
                </c:pt>
                <c:pt idx="4">
                  <c:v>5.7263</c:v>
                </c:pt>
                <c:pt idx="5">
                  <c:v>4.7408</c:v>
                </c:pt>
                <c:pt idx="6">
                  <c:v>4.6709</c:v>
                </c:pt>
                <c:pt idx="7">
                  <c:v>4.0393</c:v>
                </c:pt>
                <c:pt idx="8">
                  <c:v>3.0284</c:v>
                </c:pt>
                <c:pt idx="9">
                  <c:v>7.8816</c:v>
                </c:pt>
                <c:pt idx="10">
                  <c:v>3.1431</c:v>
                </c:pt>
                <c:pt idx="11">
                  <c:v>7.4153</c:v>
                </c:pt>
                <c:pt idx="12">
                  <c:v>3.8189</c:v>
                </c:pt>
                <c:pt idx="13">
                  <c:v>14.333</c:v>
                </c:pt>
                <c:pt idx="14">
                  <c:v>3.8126</c:v>
                </c:pt>
                <c:pt idx="15">
                  <c:v>4.9231</c:v>
                </c:pt>
                <c:pt idx="16">
                  <c:v>3.8995</c:v>
                </c:pt>
                <c:pt idx="17">
                  <c:v>4.033</c:v>
                </c:pt>
                <c:pt idx="18">
                  <c:v>4.6306</c:v>
                </c:pt>
                <c:pt idx="19">
                  <c:v>4.4356</c:v>
                </c:pt>
                <c:pt idx="20">
                  <c:v>3.3167</c:v>
                </c:pt>
                <c:pt idx="21">
                  <c:v>3.0941</c:v>
                </c:pt>
                <c:pt idx="22">
                  <c:v>3.0094</c:v>
                </c:pt>
                <c:pt idx="23">
                  <c:v>2.9267</c:v>
                </c:pt>
                <c:pt idx="25">
                  <c:v>2.5219</c:v>
                </c:pt>
                <c:pt idx="26">
                  <c:v>3.0306</c:v>
                </c:pt>
                <c:pt idx="27">
                  <c:v>3.713</c:v>
                </c:pt>
                <c:pt idx="28">
                  <c:v>2.6554</c:v>
                </c:pt>
                <c:pt idx="29">
                  <c:v>3.0284</c:v>
                </c:pt>
                <c:pt idx="30">
                  <c:v>3.2382</c:v>
                </c:pt>
                <c:pt idx="31">
                  <c:v>3.0941</c:v>
                </c:pt>
                <c:pt idx="32">
                  <c:v>2.9331</c:v>
                </c:pt>
                <c:pt idx="33">
                  <c:v>2.9034</c:v>
                </c:pt>
                <c:pt idx="34">
                  <c:v>2.719</c:v>
                </c:pt>
                <c:pt idx="35">
                  <c:v>2.8208</c:v>
                </c:pt>
                <c:pt idx="36">
                  <c:v>2.8356</c:v>
                </c:pt>
                <c:pt idx="37">
                  <c:v>2.8313</c:v>
                </c:pt>
                <c:pt idx="38">
                  <c:v>3.0157</c:v>
                </c:pt>
                <c:pt idx="39">
                  <c:v>2.9712</c:v>
                </c:pt>
                <c:pt idx="40">
                  <c:v>2.9034</c:v>
                </c:pt>
                <c:pt idx="41">
                  <c:v>2.9924</c:v>
                </c:pt>
                <c:pt idx="42">
                  <c:v>3.1302</c:v>
                </c:pt>
                <c:pt idx="43">
                  <c:v>3.3336</c:v>
                </c:pt>
                <c:pt idx="44">
                  <c:v>4.0054</c:v>
                </c:pt>
                <c:pt idx="45">
                  <c:v>3.9313</c:v>
                </c:pt>
                <c:pt idx="46">
                  <c:v>3.2806</c:v>
                </c:pt>
                <c:pt idx="47">
                  <c:v>2.9416</c:v>
                </c:pt>
                <c:pt idx="48">
                  <c:v>2.4732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List1!$G$4</c:f>
              <c:strCache>
                <c:ptCount val="1"/>
                <c:pt idx="0">
                  <c:v>NO2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List1!$G$5:$G$53</c:f>
              <c:numCache>
                <c:ptCount val="49"/>
                <c:pt idx="0">
                  <c:v>5.9473</c:v>
                </c:pt>
                <c:pt idx="1">
                  <c:v>5.5436</c:v>
                </c:pt>
                <c:pt idx="2">
                  <c:v>7.4642</c:v>
                </c:pt>
                <c:pt idx="3">
                  <c:v>11.634</c:v>
                </c:pt>
                <c:pt idx="4">
                  <c:v>13.493</c:v>
                </c:pt>
                <c:pt idx="5">
                  <c:v>11.868</c:v>
                </c:pt>
                <c:pt idx="6">
                  <c:v>8.3919</c:v>
                </c:pt>
                <c:pt idx="7">
                  <c:v>13.848</c:v>
                </c:pt>
                <c:pt idx="8">
                  <c:v>15.091</c:v>
                </c:pt>
                <c:pt idx="9">
                  <c:v>35.485</c:v>
                </c:pt>
                <c:pt idx="10">
                  <c:v>17.909</c:v>
                </c:pt>
                <c:pt idx="11">
                  <c:v>15.531</c:v>
                </c:pt>
                <c:pt idx="12">
                  <c:v>13.656</c:v>
                </c:pt>
                <c:pt idx="13">
                  <c:v>19.954</c:v>
                </c:pt>
                <c:pt idx="14">
                  <c:v>15</c:v>
                </c:pt>
                <c:pt idx="15">
                  <c:v>13.688</c:v>
                </c:pt>
                <c:pt idx="16">
                  <c:v>14.616</c:v>
                </c:pt>
                <c:pt idx="17">
                  <c:v>14.984</c:v>
                </c:pt>
                <c:pt idx="18">
                  <c:v>10.12</c:v>
                </c:pt>
                <c:pt idx="19">
                  <c:v>9.0202</c:v>
                </c:pt>
                <c:pt idx="20">
                  <c:v>5.5143</c:v>
                </c:pt>
                <c:pt idx="21">
                  <c:v>4.1894</c:v>
                </c:pt>
                <c:pt idx="22">
                  <c:v>3.597</c:v>
                </c:pt>
                <c:pt idx="23">
                  <c:v>2.8125</c:v>
                </c:pt>
                <c:pt idx="25">
                  <c:v>2.334</c:v>
                </c:pt>
                <c:pt idx="26">
                  <c:v>2.7799</c:v>
                </c:pt>
                <c:pt idx="27">
                  <c:v>3.763</c:v>
                </c:pt>
                <c:pt idx="28">
                  <c:v>3.0208</c:v>
                </c:pt>
                <c:pt idx="29">
                  <c:v>3.3529</c:v>
                </c:pt>
                <c:pt idx="30">
                  <c:v>4.1927</c:v>
                </c:pt>
                <c:pt idx="31">
                  <c:v>2.5944</c:v>
                </c:pt>
                <c:pt idx="32">
                  <c:v>2.1419</c:v>
                </c:pt>
                <c:pt idx="33">
                  <c:v>3.4277</c:v>
                </c:pt>
                <c:pt idx="34">
                  <c:v>7.8353</c:v>
                </c:pt>
                <c:pt idx="35">
                  <c:v>6.5072</c:v>
                </c:pt>
                <c:pt idx="36">
                  <c:v>8.3594</c:v>
                </c:pt>
                <c:pt idx="37">
                  <c:v>5.306</c:v>
                </c:pt>
                <c:pt idx="38">
                  <c:v>5.7259</c:v>
                </c:pt>
                <c:pt idx="39">
                  <c:v>3.3822</c:v>
                </c:pt>
                <c:pt idx="40">
                  <c:v>3.0599</c:v>
                </c:pt>
                <c:pt idx="41">
                  <c:v>4.4889</c:v>
                </c:pt>
                <c:pt idx="42">
                  <c:v>4.9414</c:v>
                </c:pt>
                <c:pt idx="43">
                  <c:v>5.918</c:v>
                </c:pt>
                <c:pt idx="44">
                  <c:v>5.1042</c:v>
                </c:pt>
                <c:pt idx="45">
                  <c:v>6.0482</c:v>
                </c:pt>
                <c:pt idx="46">
                  <c:v>4.0267</c:v>
                </c:pt>
                <c:pt idx="47">
                  <c:v>2.8516</c:v>
                </c:pt>
                <c:pt idx="48">
                  <c:v>2.2917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List1!$H$4</c:f>
              <c:strCache>
                <c:ptCount val="1"/>
                <c:pt idx="0">
                  <c:v>NOx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List1!$H$5:$H$53</c:f>
              <c:numCache>
                <c:ptCount val="49"/>
                <c:pt idx="0">
                  <c:v>10.469</c:v>
                </c:pt>
                <c:pt idx="1">
                  <c:v>9.4531</c:v>
                </c:pt>
                <c:pt idx="2">
                  <c:v>11.419</c:v>
                </c:pt>
                <c:pt idx="3">
                  <c:v>17.266</c:v>
                </c:pt>
                <c:pt idx="4">
                  <c:v>20.265</c:v>
                </c:pt>
                <c:pt idx="5">
                  <c:v>16.924</c:v>
                </c:pt>
                <c:pt idx="6">
                  <c:v>13.743</c:v>
                </c:pt>
                <c:pt idx="7">
                  <c:v>18.587</c:v>
                </c:pt>
                <c:pt idx="8">
                  <c:v>18.623</c:v>
                </c:pt>
                <c:pt idx="9">
                  <c:v>46.598</c:v>
                </c:pt>
                <c:pt idx="10">
                  <c:v>21.681</c:v>
                </c:pt>
                <c:pt idx="11">
                  <c:v>25.853</c:v>
                </c:pt>
                <c:pt idx="12">
                  <c:v>18.63</c:v>
                </c:pt>
                <c:pt idx="13">
                  <c:v>41.263</c:v>
                </c:pt>
                <c:pt idx="14">
                  <c:v>19.639</c:v>
                </c:pt>
                <c:pt idx="15">
                  <c:v>19.557</c:v>
                </c:pt>
                <c:pt idx="16">
                  <c:v>18.73</c:v>
                </c:pt>
                <c:pt idx="17">
                  <c:v>19.505</c:v>
                </c:pt>
                <c:pt idx="18">
                  <c:v>15.446</c:v>
                </c:pt>
                <c:pt idx="19">
                  <c:v>14.902</c:v>
                </c:pt>
                <c:pt idx="20">
                  <c:v>9.8372</c:v>
                </c:pt>
                <c:pt idx="21">
                  <c:v>7.4707</c:v>
                </c:pt>
                <c:pt idx="22">
                  <c:v>6.8913</c:v>
                </c:pt>
                <c:pt idx="23">
                  <c:v>6.1849</c:v>
                </c:pt>
                <c:pt idx="25">
                  <c:v>6.0644</c:v>
                </c:pt>
                <c:pt idx="26">
                  <c:v>6.2337</c:v>
                </c:pt>
                <c:pt idx="27">
                  <c:v>8.3529</c:v>
                </c:pt>
                <c:pt idx="28">
                  <c:v>6.6601</c:v>
                </c:pt>
                <c:pt idx="29">
                  <c:v>6.5755</c:v>
                </c:pt>
                <c:pt idx="30">
                  <c:v>7.2786</c:v>
                </c:pt>
                <c:pt idx="31">
                  <c:v>5.7194</c:v>
                </c:pt>
                <c:pt idx="32">
                  <c:v>5.0879</c:v>
                </c:pt>
                <c:pt idx="33">
                  <c:v>6.7383</c:v>
                </c:pt>
                <c:pt idx="34">
                  <c:v>11.139</c:v>
                </c:pt>
                <c:pt idx="35">
                  <c:v>9.3945</c:v>
                </c:pt>
                <c:pt idx="36">
                  <c:v>11.432</c:v>
                </c:pt>
                <c:pt idx="37">
                  <c:v>8.1543</c:v>
                </c:pt>
                <c:pt idx="38">
                  <c:v>8.6914</c:v>
                </c:pt>
                <c:pt idx="39">
                  <c:v>6.0547</c:v>
                </c:pt>
                <c:pt idx="40">
                  <c:v>5.9798</c:v>
                </c:pt>
                <c:pt idx="41">
                  <c:v>7.194</c:v>
                </c:pt>
                <c:pt idx="42">
                  <c:v>7.9655</c:v>
                </c:pt>
                <c:pt idx="43">
                  <c:v>9.235</c:v>
                </c:pt>
                <c:pt idx="44">
                  <c:v>9.1536</c:v>
                </c:pt>
                <c:pt idx="45">
                  <c:v>10.527</c:v>
                </c:pt>
                <c:pt idx="46">
                  <c:v>8.9876</c:v>
                </c:pt>
                <c:pt idx="47">
                  <c:v>6.6439</c:v>
                </c:pt>
                <c:pt idx="48">
                  <c:v>6.2728</c:v>
                </c:pt>
              </c:numCache>
            </c:numRef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164867"/>
        <c:crosses val="autoZero"/>
        <c:auto val="1"/>
        <c:lblOffset val="100"/>
        <c:noMultiLvlLbl val="0"/>
      </c:catAx>
      <c:valAx>
        <c:axId val="28164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(µg.m-3)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85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1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Jeneč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7"/>
          <c:w val="0.90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List1!$J$4</c:f>
              <c:strCache>
                <c:ptCount val="1"/>
                <c:pt idx="0">
                  <c:v>CO průměr 8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List1!$J$5:$J$53</c:f>
              <c:numCache>
                <c:ptCount val="49"/>
                <c:pt idx="7">
                  <c:v>0.23312125</c:v>
                </c:pt>
                <c:pt idx="8">
                  <c:v>0.25115625</c:v>
                </c:pt>
                <c:pt idx="9">
                  <c:v>0.293645</c:v>
                </c:pt>
                <c:pt idx="10">
                  <c:v>0.29607750000000005</c:v>
                </c:pt>
                <c:pt idx="11">
                  <c:v>0.28975</c:v>
                </c:pt>
                <c:pt idx="12">
                  <c:v>0.28821749999999996</c:v>
                </c:pt>
                <c:pt idx="13">
                  <c:v>0.273465</c:v>
                </c:pt>
                <c:pt idx="14">
                  <c:v>0.27278125</c:v>
                </c:pt>
                <c:pt idx="15">
                  <c:v>0.2721325</c:v>
                </c:pt>
                <c:pt idx="16">
                  <c:v>0.25585250000000004</c:v>
                </c:pt>
                <c:pt idx="17">
                  <c:v>0.213535</c:v>
                </c:pt>
                <c:pt idx="18">
                  <c:v>0.20855374999999998</c:v>
                </c:pt>
                <c:pt idx="19">
                  <c:v>0.20563625000000002</c:v>
                </c:pt>
                <c:pt idx="20">
                  <c:v>0.20172374999999998</c:v>
                </c:pt>
                <c:pt idx="21">
                  <c:v>0.19415749999999998</c:v>
                </c:pt>
                <c:pt idx="22">
                  <c:v>0.19068125</c:v>
                </c:pt>
                <c:pt idx="23">
                  <c:v>0.1873525</c:v>
                </c:pt>
                <c:pt idx="32">
                  <c:v>0.16353</c:v>
                </c:pt>
                <c:pt idx="33">
                  <c:v>0.16292249999999997</c:v>
                </c:pt>
                <c:pt idx="34">
                  <c:v>0.1662475</c:v>
                </c:pt>
                <c:pt idx="35">
                  <c:v>0.16738375</c:v>
                </c:pt>
                <c:pt idx="36">
                  <c:v>0.16992500000000002</c:v>
                </c:pt>
                <c:pt idx="37">
                  <c:v>0.17255500000000001</c:v>
                </c:pt>
                <c:pt idx="38">
                  <c:v>0.17312499999999997</c:v>
                </c:pt>
                <c:pt idx="39">
                  <c:v>0.17196124999999998</c:v>
                </c:pt>
                <c:pt idx="40">
                  <c:v>0.1715825</c:v>
                </c:pt>
                <c:pt idx="41">
                  <c:v>0.1719</c:v>
                </c:pt>
                <c:pt idx="42">
                  <c:v>0.17156500000000002</c:v>
                </c:pt>
                <c:pt idx="43">
                  <c:v>0.17241125</c:v>
                </c:pt>
                <c:pt idx="44">
                  <c:v>0.17136500000000002</c:v>
                </c:pt>
                <c:pt idx="45">
                  <c:v>0.173145</c:v>
                </c:pt>
                <c:pt idx="46">
                  <c:v>0.17539125</c:v>
                </c:pt>
                <c:pt idx="47">
                  <c:v>0.17674625</c:v>
                </c:pt>
                <c:pt idx="48">
                  <c:v>0.1789925</c:v>
                </c:pt>
              </c:numCache>
            </c:numRef>
          </c:val>
          <c:smooth val="0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761725"/>
        <c:crosses val="autoZero"/>
        <c:auto val="1"/>
        <c:lblOffset val="100"/>
        <c:noMultiLvlLbl val="0"/>
      </c:catAx>
      <c:valAx>
        <c:axId val="6676172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(mg.m-3)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57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3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9&amp;Rstr. 1 z 3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9&amp;Rstr. 2 z 3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9&amp;Rstr. 3 z 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="75" zoomScaleNormal="75" workbookViewId="0" topLeftCell="A4">
      <selection activeCell="J4" activeCellId="1" sqref="B4:B53 J4:J53"/>
    </sheetView>
  </sheetViews>
  <sheetFormatPr defaultColWidth="9.00390625" defaultRowHeight="12.75"/>
  <cols>
    <col min="1" max="1" width="10.375" style="2" bestFit="1" customWidth="1"/>
    <col min="2" max="2" width="8.00390625" style="2" bestFit="1" customWidth="1"/>
    <col min="3" max="4" width="6.625" style="1" bestFit="1" customWidth="1"/>
    <col min="5" max="5" width="6.875" style="1" bestFit="1" customWidth="1"/>
    <col min="6" max="8" width="6.625" style="1" bestFit="1" customWidth="1"/>
    <col min="9" max="9" width="8.75390625" style="1" customWidth="1"/>
    <col min="10" max="10" width="8.375" style="1" customWidth="1"/>
    <col min="11" max="11" width="6.875" style="1" bestFit="1" customWidth="1"/>
    <col min="12" max="12" width="5.75390625" style="2" bestFit="1" customWidth="1"/>
    <col min="13" max="13" width="6.00390625" style="2" bestFit="1" customWidth="1"/>
    <col min="14" max="14" width="8.25390625" style="2" bestFit="1" customWidth="1"/>
    <col min="15" max="15" width="9.25390625" style="2" bestFit="1" customWidth="1"/>
    <col min="16" max="16" width="5.125" style="2" bestFit="1" customWidth="1"/>
    <col min="17" max="17" width="9.375" style="2" bestFit="1" customWidth="1"/>
    <col min="18" max="16384" width="9.125" style="2" customWidth="1"/>
  </cols>
  <sheetData>
    <row r="1" spans="1:17" s="1" customFormat="1" ht="14.25">
      <c r="A1" s="3" t="s">
        <v>0</v>
      </c>
      <c r="B1" s="3" t="s">
        <v>1</v>
      </c>
      <c r="C1" s="4" t="s">
        <v>23</v>
      </c>
      <c r="D1" s="4" t="s">
        <v>2</v>
      </c>
      <c r="E1" s="4" t="s">
        <v>2</v>
      </c>
      <c r="F1" s="4" t="s">
        <v>3</v>
      </c>
      <c r="G1" s="4" t="s">
        <v>24</v>
      </c>
      <c r="H1" s="4" t="s">
        <v>25</v>
      </c>
      <c r="I1" s="4" t="s">
        <v>4</v>
      </c>
      <c r="J1" s="4" t="s">
        <v>4</v>
      </c>
      <c r="K1" s="4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</row>
    <row r="2" spans="1:17" s="1" customFormat="1" ht="13.5" thickBot="1">
      <c r="A2" s="5"/>
      <c r="B2" s="5"/>
      <c r="C2" s="6"/>
      <c r="D2" s="6"/>
      <c r="E2" s="48" t="s">
        <v>29</v>
      </c>
      <c r="F2" s="6"/>
      <c r="G2" s="6"/>
      <c r="H2" s="6"/>
      <c r="I2" s="6"/>
      <c r="J2" s="48" t="s">
        <v>29</v>
      </c>
      <c r="K2" s="6" t="s">
        <v>12</v>
      </c>
      <c r="L2" s="7" t="s">
        <v>13</v>
      </c>
      <c r="M2" s="7" t="s">
        <v>13</v>
      </c>
      <c r="N2" s="7" t="s">
        <v>14</v>
      </c>
      <c r="O2" s="7" t="s">
        <v>15</v>
      </c>
      <c r="P2" s="7"/>
      <c r="Q2" s="7" t="s">
        <v>16</v>
      </c>
    </row>
    <row r="3" spans="1:17" s="1" customFormat="1" ht="16.5" thickBot="1">
      <c r="A3" s="6"/>
      <c r="B3" s="6"/>
      <c r="C3" s="8" t="s">
        <v>26</v>
      </c>
      <c r="D3" s="8" t="s">
        <v>26</v>
      </c>
      <c r="E3" s="8" t="s">
        <v>26</v>
      </c>
      <c r="F3" s="8" t="s">
        <v>26</v>
      </c>
      <c r="G3" s="8" t="s">
        <v>26</v>
      </c>
      <c r="H3" s="8" t="s">
        <v>26</v>
      </c>
      <c r="I3" s="9" t="s">
        <v>27</v>
      </c>
      <c r="J3" s="9" t="s">
        <v>27</v>
      </c>
      <c r="K3" s="8" t="s">
        <v>26</v>
      </c>
      <c r="L3" s="10" t="s">
        <v>17</v>
      </c>
      <c r="M3" s="11" t="s">
        <v>18</v>
      </c>
      <c r="N3" s="47" t="s">
        <v>22</v>
      </c>
      <c r="O3" s="10" t="s">
        <v>19</v>
      </c>
      <c r="P3" s="10" t="s">
        <v>20</v>
      </c>
      <c r="Q3" s="10" t="s">
        <v>28</v>
      </c>
    </row>
    <row r="4" spans="1:17" ht="14.25">
      <c r="A4" s="19"/>
      <c r="B4" s="12" t="s">
        <v>31</v>
      </c>
      <c r="C4" s="4" t="s">
        <v>23</v>
      </c>
      <c r="D4" s="4" t="s">
        <v>2</v>
      </c>
      <c r="E4" s="4" t="s">
        <v>32</v>
      </c>
      <c r="F4" s="4" t="s">
        <v>3</v>
      </c>
      <c r="G4" s="4" t="s">
        <v>24</v>
      </c>
      <c r="H4" s="4" t="s">
        <v>25</v>
      </c>
      <c r="I4" s="4" t="s">
        <v>4</v>
      </c>
      <c r="J4" s="4" t="s">
        <v>30</v>
      </c>
      <c r="K4" s="4" t="s">
        <v>12</v>
      </c>
      <c r="L4" s="12"/>
      <c r="M4" s="12"/>
      <c r="N4" s="12"/>
      <c r="O4" s="12"/>
      <c r="P4" s="12"/>
      <c r="Q4" s="20"/>
    </row>
    <row r="5" spans="1:17" ht="12.75">
      <c r="A5" s="21">
        <v>39625</v>
      </c>
      <c r="B5" s="13">
        <v>0.5416666666666666</v>
      </c>
      <c r="C5" s="23">
        <v>8.4478</v>
      </c>
      <c r="D5" s="23">
        <v>89.65</v>
      </c>
      <c r="E5" s="23"/>
      <c r="F5" s="23">
        <v>3.4565</v>
      </c>
      <c r="G5" s="23">
        <v>5.9473</v>
      </c>
      <c r="H5" s="23">
        <v>10.469</v>
      </c>
      <c r="I5" s="22">
        <v>0.18603</v>
      </c>
      <c r="J5" s="22"/>
      <c r="K5" s="23">
        <v>86.9</v>
      </c>
      <c r="L5" s="24">
        <v>1.2668</v>
      </c>
      <c r="M5" s="25">
        <v>273.14</v>
      </c>
      <c r="N5" s="24">
        <v>22.126</v>
      </c>
      <c r="O5" s="25">
        <v>53.17</v>
      </c>
      <c r="P5" s="25">
        <v>977.76</v>
      </c>
      <c r="Q5" s="26">
        <v>588.96</v>
      </c>
    </row>
    <row r="6" spans="1:17" ht="12.75">
      <c r="A6" s="27"/>
      <c r="B6" s="13">
        <v>0.5833333333333334</v>
      </c>
      <c r="C6" s="23">
        <v>8.6237</v>
      </c>
      <c r="D6" s="23">
        <v>95.127</v>
      </c>
      <c r="E6" s="23"/>
      <c r="F6" s="23">
        <v>3.5371</v>
      </c>
      <c r="G6" s="23">
        <v>5.5436</v>
      </c>
      <c r="H6" s="23">
        <v>9.4531</v>
      </c>
      <c r="I6" s="22">
        <v>0.2005</v>
      </c>
      <c r="J6" s="22"/>
      <c r="K6" s="23">
        <v>95</v>
      </c>
      <c r="L6" s="24">
        <v>0.45626</v>
      </c>
      <c r="M6" s="25">
        <v>265.93</v>
      </c>
      <c r="N6" s="24">
        <v>24.761</v>
      </c>
      <c r="O6" s="25">
        <v>46.715</v>
      </c>
      <c r="P6" s="25">
        <v>977.38</v>
      </c>
      <c r="Q6" s="26">
        <v>767.26</v>
      </c>
    </row>
    <row r="7" spans="1:17" ht="12.75">
      <c r="A7" s="27"/>
      <c r="B7" s="13">
        <v>0.625</v>
      </c>
      <c r="C7" s="23">
        <v>6.7746</v>
      </c>
      <c r="D7" s="23">
        <v>95.468</v>
      </c>
      <c r="E7" s="23"/>
      <c r="F7" s="23">
        <v>3.6515</v>
      </c>
      <c r="G7" s="23">
        <v>7.4642</v>
      </c>
      <c r="H7" s="23">
        <v>11.419</v>
      </c>
      <c r="I7" s="22">
        <v>0.21972</v>
      </c>
      <c r="J7" s="22"/>
      <c r="K7" s="23">
        <v>103</v>
      </c>
      <c r="L7" s="24">
        <v>0.17991</v>
      </c>
      <c r="M7" s="25">
        <v>196.17</v>
      </c>
      <c r="N7" s="24">
        <v>24.363</v>
      </c>
      <c r="O7" s="25">
        <v>43.998</v>
      </c>
      <c r="P7" s="25">
        <v>977.41</v>
      </c>
      <c r="Q7" s="26">
        <v>719.02</v>
      </c>
    </row>
    <row r="8" spans="1:17" ht="12.75">
      <c r="A8" s="27"/>
      <c r="B8" s="13">
        <v>0.6666666666666666</v>
      </c>
      <c r="C8" s="23">
        <v>5.9981</v>
      </c>
      <c r="D8" s="23">
        <v>92.002</v>
      </c>
      <c r="E8" s="23"/>
      <c r="F8" s="23">
        <v>4.7747</v>
      </c>
      <c r="G8" s="23">
        <v>11.634</v>
      </c>
      <c r="H8" s="23">
        <v>17.266</v>
      </c>
      <c r="I8" s="22">
        <v>0.27527</v>
      </c>
      <c r="J8" s="22"/>
      <c r="K8" s="23">
        <v>105.8</v>
      </c>
      <c r="L8" s="24">
        <v>0.043359</v>
      </c>
      <c r="M8" s="25">
        <v>202.34</v>
      </c>
      <c r="N8" s="24">
        <v>26.11</v>
      </c>
      <c r="O8" s="25">
        <v>40.63</v>
      </c>
      <c r="P8" s="25">
        <v>976.98</v>
      </c>
      <c r="Q8" s="26">
        <v>758.02</v>
      </c>
    </row>
    <row r="9" spans="1:17" ht="12.75">
      <c r="A9" s="27"/>
      <c r="B9" s="13">
        <v>0.7083333333333334</v>
      </c>
      <c r="C9" s="23">
        <v>7.2655</v>
      </c>
      <c r="D9" s="23">
        <v>94.364</v>
      </c>
      <c r="E9" s="23"/>
      <c r="F9" s="23">
        <v>5.7263</v>
      </c>
      <c r="G9" s="23">
        <v>13.493</v>
      </c>
      <c r="H9" s="23">
        <v>20.265</v>
      </c>
      <c r="I9" s="22">
        <v>0.2276</v>
      </c>
      <c r="J9" s="22"/>
      <c r="K9" s="23">
        <v>88.71</v>
      </c>
      <c r="L9" s="24">
        <v>0.075815</v>
      </c>
      <c r="M9" s="25">
        <v>197.45</v>
      </c>
      <c r="N9" s="24">
        <v>26.394</v>
      </c>
      <c r="O9" s="25">
        <v>40.2</v>
      </c>
      <c r="P9" s="25">
        <v>976.81</v>
      </c>
      <c r="Q9" s="26">
        <v>650.22</v>
      </c>
    </row>
    <row r="10" spans="1:17" ht="12.75">
      <c r="A10" s="27"/>
      <c r="B10" s="13">
        <v>0.75</v>
      </c>
      <c r="C10" s="23">
        <v>6.6601</v>
      </c>
      <c r="D10" s="23">
        <v>101.04</v>
      </c>
      <c r="E10" s="23"/>
      <c r="F10" s="23">
        <v>4.7408</v>
      </c>
      <c r="G10" s="23">
        <v>11.868</v>
      </c>
      <c r="H10" s="23">
        <v>16.924</v>
      </c>
      <c r="I10" s="22">
        <v>0.34889</v>
      </c>
      <c r="J10" s="22"/>
      <c r="K10" s="23">
        <v>70.12</v>
      </c>
      <c r="L10" s="24">
        <v>0.11511</v>
      </c>
      <c r="M10" s="25">
        <v>182.88</v>
      </c>
      <c r="N10" s="24">
        <v>26.064</v>
      </c>
      <c r="O10" s="25">
        <v>39.634</v>
      </c>
      <c r="P10" s="25">
        <v>976.56</v>
      </c>
      <c r="Q10" s="26">
        <v>467.11</v>
      </c>
    </row>
    <row r="11" spans="1:17" ht="12.75">
      <c r="A11" s="27"/>
      <c r="B11" s="13">
        <v>0.7916666666666666</v>
      </c>
      <c r="C11" s="23">
        <v>4.7624</v>
      </c>
      <c r="D11" s="23">
        <v>102.99</v>
      </c>
      <c r="E11" s="23"/>
      <c r="F11" s="23">
        <v>4.6709</v>
      </c>
      <c r="G11" s="23">
        <v>8.3919</v>
      </c>
      <c r="H11" s="23">
        <v>13.743</v>
      </c>
      <c r="I11" s="22">
        <v>0.20422</v>
      </c>
      <c r="J11" s="22"/>
      <c r="K11" s="23">
        <v>65.31</v>
      </c>
      <c r="L11" s="24">
        <v>0.13211</v>
      </c>
      <c r="M11" s="25">
        <v>181.54</v>
      </c>
      <c r="N11" s="24">
        <v>24.571</v>
      </c>
      <c r="O11" s="25">
        <v>41.209</v>
      </c>
      <c r="P11" s="25">
        <v>976.22</v>
      </c>
      <c r="Q11" s="26">
        <v>216.65</v>
      </c>
    </row>
    <row r="12" spans="1:17" ht="12.75">
      <c r="A12" s="27"/>
      <c r="B12" s="13">
        <v>0.8333333333333334</v>
      </c>
      <c r="C12" s="23">
        <v>3.984</v>
      </c>
      <c r="D12" s="23">
        <v>92.748</v>
      </c>
      <c r="E12" s="23">
        <f>SUM(D5:D12)/8</f>
        <v>95.423625</v>
      </c>
      <c r="F12" s="23">
        <v>4.0393</v>
      </c>
      <c r="G12" s="23">
        <v>13.848</v>
      </c>
      <c r="H12" s="23">
        <v>18.587</v>
      </c>
      <c r="I12" s="22">
        <v>0.20274</v>
      </c>
      <c r="J12" s="22">
        <f>SUM(I5:I12)/8</f>
        <v>0.23312125</v>
      </c>
      <c r="K12" s="23">
        <v>41.64</v>
      </c>
      <c r="L12" s="24">
        <v>0.16289</v>
      </c>
      <c r="M12" s="25">
        <v>180.83</v>
      </c>
      <c r="N12" s="24">
        <v>21.954</v>
      </c>
      <c r="O12" s="25">
        <v>45.449</v>
      </c>
      <c r="P12" s="25">
        <v>976.04</v>
      </c>
      <c r="Q12" s="26">
        <v>77.139</v>
      </c>
    </row>
    <row r="13" spans="1:17" ht="12.75">
      <c r="A13" s="27"/>
      <c r="B13" s="13">
        <v>0.875</v>
      </c>
      <c r="C13" s="23">
        <v>4.5666</v>
      </c>
      <c r="D13" s="23">
        <v>71.614</v>
      </c>
      <c r="E13" s="23">
        <f aca="true" t="shared" si="0" ref="E13:E28">SUM(D6:D13)/8</f>
        <v>93.16912500000001</v>
      </c>
      <c r="F13" s="23">
        <v>3.0284</v>
      </c>
      <c r="G13" s="23">
        <v>15.091</v>
      </c>
      <c r="H13" s="23">
        <v>18.623</v>
      </c>
      <c r="I13" s="22">
        <v>0.33031</v>
      </c>
      <c r="J13" s="22">
        <f aca="true" t="shared" si="1" ref="J13:J28">SUM(I6:I13)/8</f>
        <v>0.25115625</v>
      </c>
      <c r="K13" s="23">
        <v>31.45</v>
      </c>
      <c r="L13" s="24">
        <v>0.15495</v>
      </c>
      <c r="M13" s="25">
        <v>166.19</v>
      </c>
      <c r="N13" s="24">
        <v>20.739</v>
      </c>
      <c r="O13" s="25">
        <v>54.926</v>
      </c>
      <c r="P13" s="25">
        <v>975.69</v>
      </c>
      <c r="Q13" s="26">
        <v>33.515</v>
      </c>
    </row>
    <row r="14" spans="1:17" ht="12.75">
      <c r="A14" s="27"/>
      <c r="B14" s="13">
        <v>0.9166666666666666</v>
      </c>
      <c r="C14" s="23">
        <v>4.2383</v>
      </c>
      <c r="D14" s="23">
        <v>21.36</v>
      </c>
      <c r="E14" s="23">
        <f t="shared" si="0"/>
        <v>83.94825000000002</v>
      </c>
      <c r="F14" s="23">
        <v>7.8816</v>
      </c>
      <c r="G14" s="23">
        <v>35.485</v>
      </c>
      <c r="H14" s="23">
        <v>46.598</v>
      </c>
      <c r="I14" s="22">
        <v>0.54041</v>
      </c>
      <c r="J14" s="22">
        <f t="shared" si="1"/>
        <v>0.293645</v>
      </c>
      <c r="K14" s="23">
        <v>26.68</v>
      </c>
      <c r="L14" s="24">
        <v>0.13312</v>
      </c>
      <c r="M14" s="25">
        <v>108.9</v>
      </c>
      <c r="N14" s="24">
        <v>18.33</v>
      </c>
      <c r="O14" s="25">
        <v>71.635</v>
      </c>
      <c r="P14" s="25">
        <v>975.66</v>
      </c>
      <c r="Q14" s="26">
        <v>3.7204</v>
      </c>
    </row>
    <row r="15" spans="1:17" ht="12.75">
      <c r="A15" s="28"/>
      <c r="B15" s="13">
        <v>0.9583333333333334</v>
      </c>
      <c r="C15" s="23">
        <v>4.5685</v>
      </c>
      <c r="D15" s="23">
        <v>42.682</v>
      </c>
      <c r="E15" s="23">
        <f t="shared" si="0"/>
        <v>77.35000000000001</v>
      </c>
      <c r="F15" s="23">
        <v>3.1431</v>
      </c>
      <c r="G15" s="23">
        <v>17.909</v>
      </c>
      <c r="H15" s="23">
        <v>21.681</v>
      </c>
      <c r="I15" s="22">
        <v>0.23918</v>
      </c>
      <c r="J15" s="22">
        <f t="shared" si="1"/>
        <v>0.29607750000000005</v>
      </c>
      <c r="K15" s="23">
        <v>24.1</v>
      </c>
      <c r="L15" s="24">
        <v>0.21196</v>
      </c>
      <c r="M15" s="25">
        <v>164.06</v>
      </c>
      <c r="N15" s="24">
        <v>17.713</v>
      </c>
      <c r="O15" s="25">
        <v>76.529</v>
      </c>
      <c r="P15" s="25">
        <v>975.67</v>
      </c>
      <c r="Q15" s="26">
        <v>0.39076</v>
      </c>
    </row>
    <row r="16" spans="1:17" ht="12.75">
      <c r="A16" s="29">
        <v>39626</v>
      </c>
      <c r="B16" s="13">
        <v>0</v>
      </c>
      <c r="C16" s="23">
        <v>4.6181</v>
      </c>
      <c r="D16" s="23">
        <v>21.504</v>
      </c>
      <c r="E16" s="23">
        <f t="shared" si="0"/>
        <v>68.53775</v>
      </c>
      <c r="F16" s="23">
        <v>7.4153</v>
      </c>
      <c r="G16" s="23">
        <v>15.531</v>
      </c>
      <c r="H16" s="23">
        <v>25.853</v>
      </c>
      <c r="I16" s="22">
        <v>0.22465</v>
      </c>
      <c r="J16" s="22">
        <f t="shared" si="1"/>
        <v>0.28975</v>
      </c>
      <c r="K16" s="23">
        <v>19.56</v>
      </c>
      <c r="L16" s="24">
        <v>0.21301</v>
      </c>
      <c r="M16" s="25">
        <v>165.14</v>
      </c>
      <c r="N16" s="24">
        <v>16.359</v>
      </c>
      <c r="O16" s="25">
        <v>84.299</v>
      </c>
      <c r="P16" s="25">
        <v>975.66</v>
      </c>
      <c r="Q16" s="26">
        <v>0.33721</v>
      </c>
    </row>
    <row r="17" spans="1:17" ht="12.75">
      <c r="A17" s="30"/>
      <c r="B17" s="13">
        <v>0.041666666666666664</v>
      </c>
      <c r="C17" s="23">
        <v>4.2122</v>
      </c>
      <c r="D17" s="23">
        <v>20.483</v>
      </c>
      <c r="E17" s="23">
        <f t="shared" si="0"/>
        <v>59.30262500000001</v>
      </c>
      <c r="F17" s="23">
        <v>3.8189</v>
      </c>
      <c r="G17" s="23">
        <v>13.656</v>
      </c>
      <c r="H17" s="23">
        <v>18.63</v>
      </c>
      <c r="I17" s="22">
        <v>0.21534</v>
      </c>
      <c r="J17" s="22">
        <f t="shared" si="1"/>
        <v>0.28821749999999996</v>
      </c>
      <c r="K17" s="23">
        <v>10.49</v>
      </c>
      <c r="L17" s="24">
        <v>0.21437</v>
      </c>
      <c r="M17" s="25">
        <v>165.13</v>
      </c>
      <c r="N17" s="24">
        <v>15.485</v>
      </c>
      <c r="O17" s="25">
        <v>86.831</v>
      </c>
      <c r="P17" s="25">
        <v>975.67</v>
      </c>
      <c r="Q17" s="26">
        <v>0.2755</v>
      </c>
    </row>
    <row r="18" spans="1:17" ht="12.75">
      <c r="A18" s="30"/>
      <c r="B18" s="13">
        <v>0.08333333333333333</v>
      </c>
      <c r="C18" s="23">
        <v>3.8974</v>
      </c>
      <c r="D18" s="23">
        <v>3.0076</v>
      </c>
      <c r="E18" s="23">
        <f t="shared" si="0"/>
        <v>47.04857500000001</v>
      </c>
      <c r="F18" s="23">
        <v>14.333</v>
      </c>
      <c r="G18" s="23">
        <v>19.954</v>
      </c>
      <c r="H18" s="23">
        <v>41.263</v>
      </c>
      <c r="I18" s="22">
        <v>0.23087</v>
      </c>
      <c r="J18" s="22">
        <f t="shared" si="1"/>
        <v>0.273465</v>
      </c>
      <c r="K18" s="23">
        <v>7.91</v>
      </c>
      <c r="L18" s="24">
        <v>0.17703</v>
      </c>
      <c r="M18" s="25">
        <v>57.475</v>
      </c>
      <c r="N18" s="24">
        <v>13.777</v>
      </c>
      <c r="O18" s="25">
        <v>90.496</v>
      </c>
      <c r="P18" s="25">
        <v>975.34</v>
      </c>
      <c r="Q18" s="26">
        <v>0.1675</v>
      </c>
    </row>
    <row r="19" spans="1:17" ht="12.75">
      <c r="A19" s="30"/>
      <c r="B19" s="13">
        <v>0.125</v>
      </c>
      <c r="C19" s="23">
        <v>3.469</v>
      </c>
      <c r="D19" s="23">
        <v>12.819</v>
      </c>
      <c r="E19" s="23">
        <f t="shared" si="0"/>
        <v>35.77720000000001</v>
      </c>
      <c r="F19" s="23">
        <v>3.8126</v>
      </c>
      <c r="G19" s="23">
        <v>15</v>
      </c>
      <c r="H19" s="23">
        <v>19.639</v>
      </c>
      <c r="I19" s="22">
        <v>0.19875</v>
      </c>
      <c r="J19" s="22">
        <f t="shared" si="1"/>
        <v>0.27278125</v>
      </c>
      <c r="K19" s="23">
        <v>19.72</v>
      </c>
      <c r="L19" s="24">
        <v>0.17924</v>
      </c>
      <c r="M19" s="25">
        <v>55.474</v>
      </c>
      <c r="N19" s="24">
        <v>13.22</v>
      </c>
      <c r="O19" s="25">
        <v>92.922</v>
      </c>
      <c r="P19" s="25">
        <v>975.07</v>
      </c>
      <c r="Q19" s="26">
        <v>0.37028</v>
      </c>
    </row>
    <row r="20" spans="1:17" ht="12.75">
      <c r="A20" s="30"/>
      <c r="B20" s="13">
        <v>0.16666666666666666</v>
      </c>
      <c r="C20" s="23">
        <v>2.4407</v>
      </c>
      <c r="D20" s="23">
        <v>15.657</v>
      </c>
      <c r="E20" s="23">
        <f t="shared" si="0"/>
        <v>26.140825</v>
      </c>
      <c r="F20" s="23">
        <v>4.9231</v>
      </c>
      <c r="G20" s="23">
        <v>13.688</v>
      </c>
      <c r="H20" s="23">
        <v>19.557</v>
      </c>
      <c r="I20" s="22">
        <v>0.19755</v>
      </c>
      <c r="J20" s="22">
        <f t="shared" si="1"/>
        <v>0.2721325</v>
      </c>
      <c r="K20" s="23">
        <v>17.08</v>
      </c>
      <c r="L20" s="24">
        <v>0.10668</v>
      </c>
      <c r="M20" s="25">
        <v>41.942</v>
      </c>
      <c r="N20" s="24">
        <v>12.925</v>
      </c>
      <c r="O20" s="25">
        <v>93.16</v>
      </c>
      <c r="P20" s="25">
        <v>974.88</v>
      </c>
      <c r="Q20" s="26">
        <v>0.95214</v>
      </c>
    </row>
    <row r="21" spans="1:17" ht="12.75">
      <c r="A21" s="30"/>
      <c r="B21" s="13">
        <v>0.20833333333333334</v>
      </c>
      <c r="C21" s="23">
        <v>1.9293</v>
      </c>
      <c r="D21" s="23">
        <v>21.184</v>
      </c>
      <c r="E21" s="23">
        <f t="shared" si="0"/>
        <v>19.837075000000002</v>
      </c>
      <c r="F21" s="23">
        <v>3.8995</v>
      </c>
      <c r="G21" s="23">
        <v>14.616</v>
      </c>
      <c r="H21" s="23">
        <v>18.73</v>
      </c>
      <c r="I21" s="22">
        <v>0.20007</v>
      </c>
      <c r="J21" s="22">
        <f t="shared" si="1"/>
        <v>0.25585250000000004</v>
      </c>
      <c r="K21" s="23">
        <v>13.88</v>
      </c>
      <c r="L21" s="24">
        <v>0.082496</v>
      </c>
      <c r="M21" s="25">
        <v>275.55</v>
      </c>
      <c r="N21" s="24">
        <v>12.793</v>
      </c>
      <c r="O21" s="25">
        <v>92.944</v>
      </c>
      <c r="P21" s="25">
        <v>974.54</v>
      </c>
      <c r="Q21" s="26">
        <v>2.1776</v>
      </c>
    </row>
    <row r="22" spans="1:17" ht="12.75">
      <c r="A22" s="30"/>
      <c r="B22" s="13">
        <v>0.25</v>
      </c>
      <c r="C22" s="23">
        <v>2.3487</v>
      </c>
      <c r="D22" s="23">
        <v>23.566</v>
      </c>
      <c r="E22" s="23">
        <f t="shared" si="0"/>
        <v>20.112825</v>
      </c>
      <c r="F22" s="23">
        <v>4.033</v>
      </c>
      <c r="G22" s="23">
        <v>14.984</v>
      </c>
      <c r="H22" s="23">
        <v>19.505</v>
      </c>
      <c r="I22" s="22">
        <v>0.20187</v>
      </c>
      <c r="J22" s="22">
        <f t="shared" si="1"/>
        <v>0.213535</v>
      </c>
      <c r="K22" s="23">
        <v>5.764</v>
      </c>
      <c r="L22" s="24">
        <v>0.081238</v>
      </c>
      <c r="M22" s="25">
        <v>25.65</v>
      </c>
      <c r="N22" s="24">
        <v>13.491</v>
      </c>
      <c r="O22" s="25">
        <v>91.057</v>
      </c>
      <c r="P22" s="25">
        <v>974.51</v>
      </c>
      <c r="Q22" s="26">
        <v>17.813</v>
      </c>
    </row>
    <row r="23" spans="1:17" ht="12.75">
      <c r="A23" s="30"/>
      <c r="B23" s="13">
        <v>0.2916666666666667</v>
      </c>
      <c r="C23" s="23">
        <v>2.6815</v>
      </c>
      <c r="D23" s="23">
        <v>30.793</v>
      </c>
      <c r="E23" s="23">
        <f t="shared" si="0"/>
        <v>18.6267</v>
      </c>
      <c r="F23" s="23">
        <v>4.6306</v>
      </c>
      <c r="G23" s="23">
        <v>10.12</v>
      </c>
      <c r="H23" s="23">
        <v>15.446</v>
      </c>
      <c r="I23" s="22">
        <v>0.19933</v>
      </c>
      <c r="J23" s="22">
        <f t="shared" si="1"/>
        <v>0.20855374999999998</v>
      </c>
      <c r="K23" s="23">
        <v>8.686</v>
      </c>
      <c r="L23" s="24">
        <v>0.62356</v>
      </c>
      <c r="M23" s="25">
        <v>223.99</v>
      </c>
      <c r="N23" s="24">
        <v>14.166</v>
      </c>
      <c r="O23" s="25">
        <v>88.505</v>
      </c>
      <c r="P23" s="25">
        <v>974.5</v>
      </c>
      <c r="Q23" s="26">
        <v>38.436</v>
      </c>
    </row>
    <row r="24" spans="1:17" ht="12.75">
      <c r="A24" s="30"/>
      <c r="B24" s="13">
        <v>0.3333333333333333</v>
      </c>
      <c r="C24" s="23">
        <v>3.0279</v>
      </c>
      <c r="D24" s="23">
        <v>45.937</v>
      </c>
      <c r="E24" s="23">
        <f t="shared" si="0"/>
        <v>21.680825</v>
      </c>
      <c r="F24" s="23">
        <v>4.4356</v>
      </c>
      <c r="G24" s="23">
        <v>9.0202</v>
      </c>
      <c r="H24" s="23">
        <v>14.902</v>
      </c>
      <c r="I24" s="22">
        <v>0.20131</v>
      </c>
      <c r="J24" s="22">
        <f t="shared" si="1"/>
        <v>0.20563625000000002</v>
      </c>
      <c r="K24" s="23">
        <v>9.705</v>
      </c>
      <c r="L24" s="24">
        <v>1.7967</v>
      </c>
      <c r="M24" s="25">
        <v>240.91</v>
      </c>
      <c r="N24" s="24">
        <v>16.247</v>
      </c>
      <c r="O24" s="25">
        <v>71.729</v>
      </c>
      <c r="P24" s="25">
        <v>974.51</v>
      </c>
      <c r="Q24" s="26">
        <v>90.84</v>
      </c>
    </row>
    <row r="25" spans="1:17" ht="12.75">
      <c r="A25" s="30"/>
      <c r="B25" s="13">
        <v>0.375</v>
      </c>
      <c r="C25" s="23">
        <v>3.3201</v>
      </c>
      <c r="D25" s="23">
        <v>67.69</v>
      </c>
      <c r="E25" s="23">
        <f t="shared" si="0"/>
        <v>27.581699999999998</v>
      </c>
      <c r="F25" s="23">
        <v>3.3167</v>
      </c>
      <c r="G25" s="23">
        <v>5.5143</v>
      </c>
      <c r="H25" s="23">
        <v>9.8372</v>
      </c>
      <c r="I25" s="22">
        <v>0.18404</v>
      </c>
      <c r="J25" s="22">
        <f t="shared" si="1"/>
        <v>0.20172374999999998</v>
      </c>
      <c r="K25" s="23">
        <v>19.05</v>
      </c>
      <c r="L25" s="24">
        <v>1.7761</v>
      </c>
      <c r="M25" s="25">
        <v>240.52</v>
      </c>
      <c r="N25" s="24">
        <v>18.631</v>
      </c>
      <c r="O25" s="25">
        <v>55.376</v>
      </c>
      <c r="P25" s="25">
        <v>974.51</v>
      </c>
      <c r="Q25" s="26">
        <v>457.24</v>
      </c>
    </row>
    <row r="26" spans="1:17" ht="12.75">
      <c r="A26" s="30"/>
      <c r="B26" s="13">
        <v>0.4166666666666667</v>
      </c>
      <c r="C26" s="23">
        <v>1.7615</v>
      </c>
      <c r="D26" s="23">
        <v>94.942</v>
      </c>
      <c r="E26" s="23">
        <f t="shared" si="0"/>
        <v>39.0735</v>
      </c>
      <c r="F26" s="23">
        <v>3.0941</v>
      </c>
      <c r="G26" s="23">
        <v>4.1894</v>
      </c>
      <c r="H26" s="23">
        <v>7.4707</v>
      </c>
      <c r="I26" s="22">
        <v>0.17034</v>
      </c>
      <c r="J26" s="22">
        <f t="shared" si="1"/>
        <v>0.19415749999999998</v>
      </c>
      <c r="K26" s="23">
        <v>33.97</v>
      </c>
      <c r="L26" s="24">
        <v>3.4055</v>
      </c>
      <c r="M26" s="25">
        <v>254.49</v>
      </c>
      <c r="N26" s="24">
        <v>20.179</v>
      </c>
      <c r="O26" s="25">
        <v>49.294</v>
      </c>
      <c r="P26" s="25">
        <v>974.51</v>
      </c>
      <c r="Q26" s="26">
        <v>565.25</v>
      </c>
    </row>
    <row r="27" spans="1:17" ht="12.75">
      <c r="A27" s="30"/>
      <c r="B27" s="13">
        <v>0.4583333333333333</v>
      </c>
      <c r="C27" s="23">
        <v>1.7904</v>
      </c>
      <c r="D27" s="23">
        <v>102.21</v>
      </c>
      <c r="E27" s="23">
        <f t="shared" si="0"/>
        <v>50.247375</v>
      </c>
      <c r="F27" s="23">
        <v>3.0094</v>
      </c>
      <c r="G27" s="23">
        <v>3.597</v>
      </c>
      <c r="H27" s="23">
        <v>6.8913</v>
      </c>
      <c r="I27" s="22">
        <v>0.17094</v>
      </c>
      <c r="J27" s="22">
        <f t="shared" si="1"/>
        <v>0.19068125</v>
      </c>
      <c r="K27" s="23">
        <v>31.74</v>
      </c>
      <c r="L27" s="24">
        <v>4.9436</v>
      </c>
      <c r="M27" s="25">
        <v>248.99</v>
      </c>
      <c r="N27" s="24">
        <v>20.356</v>
      </c>
      <c r="O27" s="25">
        <v>48.65</v>
      </c>
      <c r="P27" s="25">
        <v>974.54</v>
      </c>
      <c r="Q27" s="26">
        <v>516.75</v>
      </c>
    </row>
    <row r="28" spans="1:17" ht="12.75">
      <c r="A28" s="30"/>
      <c r="B28" s="13">
        <v>0.5</v>
      </c>
      <c r="C28" s="16">
        <v>1.7318</v>
      </c>
      <c r="D28" s="16">
        <v>95.099</v>
      </c>
      <c r="E28" s="16">
        <f t="shared" si="0"/>
        <v>60.177625</v>
      </c>
      <c r="F28" s="16">
        <v>2.9267</v>
      </c>
      <c r="G28" s="16">
        <v>2.8125</v>
      </c>
      <c r="H28" s="16">
        <v>6.1849</v>
      </c>
      <c r="I28" s="15">
        <v>0.17092</v>
      </c>
      <c r="J28" s="15">
        <f t="shared" si="1"/>
        <v>0.1873525</v>
      </c>
      <c r="K28" s="16">
        <v>25.78</v>
      </c>
      <c r="L28" s="17">
        <v>5.7168</v>
      </c>
      <c r="M28" s="18">
        <v>260.7</v>
      </c>
      <c r="N28" s="17">
        <v>19.8</v>
      </c>
      <c r="O28" s="18">
        <v>48.446</v>
      </c>
      <c r="P28" s="18">
        <v>974.58</v>
      </c>
      <c r="Q28" s="33">
        <v>380.17</v>
      </c>
    </row>
    <row r="29" spans="1:17" ht="13.5" thickBot="1">
      <c r="A29" s="34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4"/>
      <c r="M29" s="34"/>
      <c r="N29" s="34"/>
      <c r="O29" s="34"/>
      <c r="P29" s="34"/>
      <c r="Q29" s="34"/>
    </row>
    <row r="30" spans="1:17" ht="12.75">
      <c r="A30" s="36">
        <v>39626</v>
      </c>
      <c r="B30" s="37">
        <v>0.5416666666666666</v>
      </c>
      <c r="C30" s="39">
        <v>3.0775</v>
      </c>
      <c r="D30" s="39">
        <v>89.696</v>
      </c>
      <c r="E30" s="39"/>
      <c r="F30" s="39">
        <v>2.5219</v>
      </c>
      <c r="G30" s="39">
        <v>2.334</v>
      </c>
      <c r="H30" s="39">
        <v>6.0644</v>
      </c>
      <c r="I30" s="38">
        <v>0.16499</v>
      </c>
      <c r="J30" s="38"/>
      <c r="K30" s="39">
        <v>33.4</v>
      </c>
      <c r="L30" s="40">
        <v>6.4483</v>
      </c>
      <c r="M30" s="41">
        <v>259.38</v>
      </c>
      <c r="N30" s="40">
        <v>21.143</v>
      </c>
      <c r="O30" s="41">
        <v>45.245</v>
      </c>
      <c r="P30" s="41">
        <v>974.88</v>
      </c>
      <c r="Q30" s="42">
        <v>608.71</v>
      </c>
    </row>
    <row r="31" spans="1:17" ht="12.75">
      <c r="A31" s="30"/>
      <c r="B31" s="13">
        <v>0.5833333333333334</v>
      </c>
      <c r="C31" s="23">
        <v>3.1839</v>
      </c>
      <c r="D31" s="23">
        <v>98.718</v>
      </c>
      <c r="E31" s="23"/>
      <c r="F31" s="23">
        <v>3.0306</v>
      </c>
      <c r="G31" s="23">
        <v>2.7799</v>
      </c>
      <c r="H31" s="23">
        <v>6.2337</v>
      </c>
      <c r="I31" s="22">
        <v>0.14587</v>
      </c>
      <c r="J31" s="22"/>
      <c r="K31" s="23">
        <v>47.22</v>
      </c>
      <c r="L31" s="24">
        <v>4.6565</v>
      </c>
      <c r="M31" s="25">
        <v>279.16</v>
      </c>
      <c r="N31" s="24">
        <v>21.722</v>
      </c>
      <c r="O31" s="25">
        <v>41.851</v>
      </c>
      <c r="P31" s="25">
        <v>974.25</v>
      </c>
      <c r="Q31" s="26">
        <v>673.36</v>
      </c>
    </row>
    <row r="32" spans="1:17" ht="12.75">
      <c r="A32" s="30"/>
      <c r="B32" s="13">
        <v>0.625</v>
      </c>
      <c r="C32" s="23">
        <v>3.6557</v>
      </c>
      <c r="D32" s="23">
        <v>95.52</v>
      </c>
      <c r="E32" s="23"/>
      <c r="F32" s="23">
        <v>3.713</v>
      </c>
      <c r="G32" s="23">
        <v>3.763</v>
      </c>
      <c r="H32" s="23">
        <v>8.3529</v>
      </c>
      <c r="I32" s="22">
        <v>0.1628</v>
      </c>
      <c r="J32" s="22"/>
      <c r="K32" s="23">
        <v>43.44</v>
      </c>
      <c r="L32" s="24">
        <v>3.6798</v>
      </c>
      <c r="M32" s="25">
        <v>279.36</v>
      </c>
      <c r="N32" s="24">
        <v>22.448</v>
      </c>
      <c r="O32" s="25">
        <v>40.352</v>
      </c>
      <c r="P32" s="25">
        <v>974.6</v>
      </c>
      <c r="Q32" s="26">
        <v>691.45</v>
      </c>
    </row>
    <row r="33" spans="1:17" ht="12.75">
      <c r="A33" s="30"/>
      <c r="B33" s="13">
        <v>0.6666666666666666</v>
      </c>
      <c r="C33" s="23">
        <v>3.3328</v>
      </c>
      <c r="D33" s="23">
        <v>99.407</v>
      </c>
      <c r="E33" s="23"/>
      <c r="F33" s="23">
        <v>2.6554</v>
      </c>
      <c r="G33" s="23">
        <v>3.0208</v>
      </c>
      <c r="H33" s="23">
        <v>6.6601</v>
      </c>
      <c r="I33" s="22">
        <v>0.16504</v>
      </c>
      <c r="J33" s="22"/>
      <c r="K33" s="23">
        <v>31.99</v>
      </c>
      <c r="L33" s="24">
        <v>5.0012</v>
      </c>
      <c r="M33" s="25">
        <v>261.01</v>
      </c>
      <c r="N33" s="24">
        <v>22.697</v>
      </c>
      <c r="O33" s="25">
        <v>40.011</v>
      </c>
      <c r="P33" s="25">
        <v>974.71</v>
      </c>
      <c r="Q33" s="26">
        <v>686.78</v>
      </c>
    </row>
    <row r="34" spans="1:17" ht="12.75">
      <c r="A34" s="30"/>
      <c r="B34" s="13">
        <v>0.7083333333333334</v>
      </c>
      <c r="C34" s="23">
        <v>2.5544</v>
      </c>
      <c r="D34" s="23">
        <v>98.263</v>
      </c>
      <c r="E34" s="23"/>
      <c r="F34" s="23">
        <v>3.0284</v>
      </c>
      <c r="G34" s="23">
        <v>3.3529</v>
      </c>
      <c r="H34" s="23">
        <v>6.5755</v>
      </c>
      <c r="I34" s="22">
        <v>0.15815</v>
      </c>
      <c r="J34" s="22"/>
      <c r="K34" s="23">
        <v>50.87</v>
      </c>
      <c r="L34" s="24">
        <v>4.8579</v>
      </c>
      <c r="M34" s="25">
        <v>263.99</v>
      </c>
      <c r="N34" s="24">
        <v>21.698</v>
      </c>
      <c r="O34" s="25">
        <v>43.065</v>
      </c>
      <c r="P34" s="25">
        <v>974.51</v>
      </c>
      <c r="Q34" s="26">
        <v>355.57</v>
      </c>
    </row>
    <row r="35" spans="1:17" ht="12.75">
      <c r="A35" s="30"/>
      <c r="B35" s="13">
        <v>0.75</v>
      </c>
      <c r="C35" s="23">
        <v>1.8499</v>
      </c>
      <c r="D35" s="23">
        <v>102.41</v>
      </c>
      <c r="E35" s="23"/>
      <c r="F35" s="23">
        <v>3.2382</v>
      </c>
      <c r="G35" s="23">
        <v>4.1927</v>
      </c>
      <c r="H35" s="23">
        <v>7.2786</v>
      </c>
      <c r="I35" s="22">
        <v>0.17195</v>
      </c>
      <c r="J35" s="22"/>
      <c r="K35" s="23">
        <v>31.74</v>
      </c>
      <c r="L35" s="24">
        <v>5.2294</v>
      </c>
      <c r="M35" s="25">
        <v>274.38</v>
      </c>
      <c r="N35" s="24">
        <v>20.738</v>
      </c>
      <c r="O35" s="25">
        <v>45.201</v>
      </c>
      <c r="P35" s="25">
        <v>974.51</v>
      </c>
      <c r="Q35" s="26">
        <v>295.96</v>
      </c>
    </row>
    <row r="36" spans="1:17" ht="12.75">
      <c r="A36" s="30"/>
      <c r="B36" s="14">
        <v>0.7916666666666666</v>
      </c>
      <c r="C36" s="23">
        <v>1.9212</v>
      </c>
      <c r="D36" s="23">
        <v>99.092</v>
      </c>
      <c r="E36" s="23"/>
      <c r="F36" s="23">
        <v>3.0941</v>
      </c>
      <c r="G36" s="23">
        <v>2.5944</v>
      </c>
      <c r="H36" s="23">
        <v>5.7194</v>
      </c>
      <c r="I36" s="22">
        <v>0.17369</v>
      </c>
      <c r="J36" s="22"/>
      <c r="K36" s="23">
        <v>33.89</v>
      </c>
      <c r="L36" s="24">
        <v>6.9446</v>
      </c>
      <c r="M36" s="25">
        <v>273.75</v>
      </c>
      <c r="N36" s="24">
        <v>20.426</v>
      </c>
      <c r="O36" s="25">
        <v>45.051</v>
      </c>
      <c r="P36" s="25">
        <v>974.54</v>
      </c>
      <c r="Q36" s="26">
        <v>327.57</v>
      </c>
    </row>
    <row r="37" spans="1:17" ht="12.75">
      <c r="A37" s="30"/>
      <c r="B37" s="14">
        <v>0.8333333333333334</v>
      </c>
      <c r="C37" s="23">
        <v>2.2621</v>
      </c>
      <c r="D37" s="23">
        <v>89.726</v>
      </c>
      <c r="E37" s="23">
        <f>SUM(D30:D37)/8</f>
        <v>96.60399999999998</v>
      </c>
      <c r="F37" s="23">
        <v>2.9331</v>
      </c>
      <c r="G37" s="23">
        <v>2.1419</v>
      </c>
      <c r="H37" s="23">
        <v>5.0879</v>
      </c>
      <c r="I37" s="22">
        <v>0.16575</v>
      </c>
      <c r="J37" s="22">
        <f>SUM(I30:I37)/8</f>
        <v>0.16353</v>
      </c>
      <c r="K37" s="23">
        <v>29.02</v>
      </c>
      <c r="L37" s="24">
        <v>6.0631</v>
      </c>
      <c r="M37" s="25">
        <v>267.49</v>
      </c>
      <c r="N37" s="24">
        <v>19.67</v>
      </c>
      <c r="O37" s="25">
        <v>45.433</v>
      </c>
      <c r="P37" s="25">
        <v>974.66</v>
      </c>
      <c r="Q37" s="26">
        <v>224.52</v>
      </c>
    </row>
    <row r="38" spans="1:17" ht="12.75">
      <c r="A38" s="30"/>
      <c r="B38" s="14">
        <v>0.875</v>
      </c>
      <c r="C38" s="23">
        <v>2.2567</v>
      </c>
      <c r="D38" s="23">
        <v>88.215</v>
      </c>
      <c r="E38" s="23">
        <f aca="true" t="shared" si="2" ref="E38:E53">SUM(D31:D38)/8</f>
        <v>96.418875</v>
      </c>
      <c r="F38" s="23">
        <v>2.9034</v>
      </c>
      <c r="G38" s="23">
        <v>3.4277</v>
      </c>
      <c r="H38" s="23">
        <v>6.7383</v>
      </c>
      <c r="I38" s="22">
        <v>0.16013</v>
      </c>
      <c r="J38" s="22">
        <f aca="true" t="shared" si="3" ref="J38:J53">SUM(I31:I38)/8</f>
        <v>0.16292249999999997</v>
      </c>
      <c r="K38" s="23">
        <v>22.29</v>
      </c>
      <c r="L38" s="24">
        <v>3.0742</v>
      </c>
      <c r="M38" s="25">
        <v>279.58</v>
      </c>
      <c r="N38" s="24">
        <v>18.255</v>
      </c>
      <c r="O38" s="25">
        <v>46.616</v>
      </c>
      <c r="P38" s="25">
        <v>974.91</v>
      </c>
      <c r="Q38" s="26">
        <v>74.4</v>
      </c>
    </row>
    <row r="39" spans="1:17" ht="12.75">
      <c r="A39" s="30"/>
      <c r="B39" s="14">
        <v>0.9166666666666666</v>
      </c>
      <c r="C39" s="23">
        <v>2.9287</v>
      </c>
      <c r="D39" s="23">
        <v>59.524</v>
      </c>
      <c r="E39" s="23">
        <f t="shared" si="2"/>
        <v>91.519625</v>
      </c>
      <c r="F39" s="23">
        <v>2.719</v>
      </c>
      <c r="G39" s="23">
        <v>7.8353</v>
      </c>
      <c r="H39" s="23">
        <v>11.139</v>
      </c>
      <c r="I39" s="22">
        <v>0.17247</v>
      </c>
      <c r="J39" s="22">
        <f t="shared" si="3"/>
        <v>0.1662475</v>
      </c>
      <c r="K39" s="23">
        <v>3.537</v>
      </c>
      <c r="L39" s="24">
        <v>0.92563</v>
      </c>
      <c r="M39" s="25">
        <v>273.8</v>
      </c>
      <c r="N39" s="24">
        <v>15.352</v>
      </c>
      <c r="O39" s="25">
        <v>59.117</v>
      </c>
      <c r="P39" s="25">
        <v>975.42</v>
      </c>
      <c r="Q39" s="26">
        <v>4.99</v>
      </c>
    </row>
    <row r="40" spans="1:17" ht="12.75">
      <c r="A40" s="28"/>
      <c r="B40" s="14">
        <v>0.9583333333333334</v>
      </c>
      <c r="C40" s="23">
        <v>2.3577</v>
      </c>
      <c r="D40" s="23">
        <v>40.841</v>
      </c>
      <c r="E40" s="23">
        <f t="shared" si="2"/>
        <v>84.68475000000001</v>
      </c>
      <c r="F40" s="23">
        <v>2.8208</v>
      </c>
      <c r="G40" s="23">
        <v>6.5072</v>
      </c>
      <c r="H40" s="23">
        <v>9.3945</v>
      </c>
      <c r="I40" s="22">
        <v>0.17189</v>
      </c>
      <c r="J40" s="22">
        <f t="shared" si="3"/>
        <v>0.16738375</v>
      </c>
      <c r="K40" s="23">
        <v>12.82</v>
      </c>
      <c r="L40" s="24">
        <v>0.90297</v>
      </c>
      <c r="M40" s="25">
        <v>256.29</v>
      </c>
      <c r="N40" s="24">
        <v>12.598</v>
      </c>
      <c r="O40" s="25">
        <v>77.87</v>
      </c>
      <c r="P40" s="25">
        <v>975.87</v>
      </c>
      <c r="Q40" s="26">
        <v>0.25126</v>
      </c>
    </row>
    <row r="41" spans="1:17" ht="12.75">
      <c r="A41" s="30">
        <v>39627</v>
      </c>
      <c r="B41" s="14">
        <v>0</v>
      </c>
      <c r="C41" s="23">
        <v>1.6885</v>
      </c>
      <c r="D41" s="23">
        <v>33.054</v>
      </c>
      <c r="E41" s="23">
        <f t="shared" si="2"/>
        <v>76.390625</v>
      </c>
      <c r="F41" s="23">
        <v>2.8356</v>
      </c>
      <c r="G41" s="23">
        <v>8.3594</v>
      </c>
      <c r="H41" s="23">
        <v>11.432</v>
      </c>
      <c r="I41" s="22">
        <v>0.18537</v>
      </c>
      <c r="J41" s="22">
        <f t="shared" si="3"/>
        <v>0.16992500000000002</v>
      </c>
      <c r="K41" s="23">
        <v>3.709</v>
      </c>
      <c r="L41" s="24">
        <v>0.26889</v>
      </c>
      <c r="M41" s="25">
        <v>240.16</v>
      </c>
      <c r="N41" s="24">
        <v>11.936</v>
      </c>
      <c r="O41" s="25">
        <v>81.896</v>
      </c>
      <c r="P41" s="25">
        <v>976.22</v>
      </c>
      <c r="Q41" s="26">
        <v>0.49811</v>
      </c>
    </row>
    <row r="42" spans="1:17" ht="12.75">
      <c r="A42" s="30"/>
      <c r="B42" s="14">
        <v>0.041666666666666664</v>
      </c>
      <c r="C42" s="23">
        <v>1.9266</v>
      </c>
      <c r="D42" s="23">
        <v>33.689</v>
      </c>
      <c r="E42" s="23">
        <f t="shared" si="2"/>
        <v>68.31887499999999</v>
      </c>
      <c r="F42" s="23">
        <v>2.8313</v>
      </c>
      <c r="G42" s="23">
        <v>5.306</v>
      </c>
      <c r="H42" s="23">
        <v>8.1543</v>
      </c>
      <c r="I42" s="22">
        <v>0.17919</v>
      </c>
      <c r="J42" s="22">
        <f t="shared" si="3"/>
        <v>0.17255500000000001</v>
      </c>
      <c r="K42" s="23">
        <v>9.045</v>
      </c>
      <c r="L42" s="24">
        <v>0.60788</v>
      </c>
      <c r="M42" s="25">
        <v>244.2</v>
      </c>
      <c r="N42" s="24">
        <v>11.151</v>
      </c>
      <c r="O42" s="25">
        <v>86.116</v>
      </c>
      <c r="P42" s="25">
        <v>976.42</v>
      </c>
      <c r="Q42" s="26">
        <v>0.64137</v>
      </c>
    </row>
    <row r="43" spans="1:17" ht="12.75">
      <c r="A43" s="30"/>
      <c r="B43" s="14">
        <v>0.08333333333333333</v>
      </c>
      <c r="C43" s="23">
        <v>1.6695</v>
      </c>
      <c r="D43" s="23">
        <v>36.307</v>
      </c>
      <c r="E43" s="23">
        <f t="shared" si="2"/>
        <v>60.056000000000004</v>
      </c>
      <c r="F43" s="23">
        <v>3.0157</v>
      </c>
      <c r="G43" s="23">
        <v>5.7259</v>
      </c>
      <c r="H43" s="23">
        <v>8.6914</v>
      </c>
      <c r="I43" s="22">
        <v>0.17651</v>
      </c>
      <c r="J43" s="22">
        <f t="shared" si="3"/>
        <v>0.17312499999999997</v>
      </c>
      <c r="K43" s="23">
        <v>0.4439</v>
      </c>
      <c r="L43" s="24">
        <v>0.45577</v>
      </c>
      <c r="M43" s="25">
        <v>242.11</v>
      </c>
      <c r="N43" s="24">
        <v>11.028</v>
      </c>
      <c r="O43" s="25">
        <v>88.33</v>
      </c>
      <c r="P43" s="25">
        <v>976.77</v>
      </c>
      <c r="Q43" s="26">
        <v>0.69427</v>
      </c>
    </row>
    <row r="44" spans="1:17" ht="12.75">
      <c r="A44" s="30"/>
      <c r="B44" s="14">
        <v>0.125</v>
      </c>
      <c r="C44" s="23">
        <v>2.1539</v>
      </c>
      <c r="D44" s="23">
        <v>53.297</v>
      </c>
      <c r="E44" s="23">
        <f t="shared" si="2"/>
        <v>54.331625</v>
      </c>
      <c r="F44" s="23">
        <v>2.9712</v>
      </c>
      <c r="G44" s="23">
        <v>3.3822</v>
      </c>
      <c r="H44" s="23">
        <v>6.0547</v>
      </c>
      <c r="I44" s="22">
        <v>0.16438</v>
      </c>
      <c r="J44" s="22">
        <f t="shared" si="3"/>
        <v>0.17196124999999998</v>
      </c>
      <c r="K44" s="23">
        <v>5.365</v>
      </c>
      <c r="L44" s="24">
        <v>1.005</v>
      </c>
      <c r="M44" s="25">
        <v>234.35</v>
      </c>
      <c r="N44" s="24">
        <v>11.936</v>
      </c>
      <c r="O44" s="25">
        <v>85.271</v>
      </c>
      <c r="P44" s="25">
        <v>976.78</v>
      </c>
      <c r="Q44" s="26">
        <v>0.89704</v>
      </c>
    </row>
    <row r="45" spans="1:17" ht="12.75">
      <c r="A45" s="30"/>
      <c r="B45" s="14">
        <v>0.16666666666666666</v>
      </c>
      <c r="C45" s="23">
        <v>2.4524</v>
      </c>
      <c r="D45" s="23">
        <v>48.209</v>
      </c>
      <c r="E45" s="23">
        <f t="shared" si="2"/>
        <v>49.142</v>
      </c>
      <c r="F45" s="23">
        <v>2.9034</v>
      </c>
      <c r="G45" s="23">
        <v>3.0599</v>
      </c>
      <c r="H45" s="23">
        <v>5.9798</v>
      </c>
      <c r="I45" s="22">
        <v>0.16272</v>
      </c>
      <c r="J45" s="22">
        <f t="shared" si="3"/>
        <v>0.1715825</v>
      </c>
      <c r="K45" s="23">
        <v>0.2217</v>
      </c>
      <c r="L45" s="24">
        <v>0.80283</v>
      </c>
      <c r="M45" s="25">
        <v>236.56</v>
      </c>
      <c r="N45" s="24">
        <v>11.705</v>
      </c>
      <c r="O45" s="25">
        <v>85.708</v>
      </c>
      <c r="P45" s="25">
        <v>976.78</v>
      </c>
      <c r="Q45" s="26">
        <v>0.82431</v>
      </c>
    </row>
    <row r="46" spans="1:17" ht="12.75">
      <c r="A46" s="30"/>
      <c r="B46" s="14">
        <v>0.20833333333333334</v>
      </c>
      <c r="C46" s="23">
        <v>2.2648</v>
      </c>
      <c r="D46" s="23">
        <v>49.782</v>
      </c>
      <c r="E46" s="23">
        <f t="shared" si="2"/>
        <v>44.337875</v>
      </c>
      <c r="F46" s="23">
        <v>2.9924</v>
      </c>
      <c r="G46" s="23">
        <v>4.4889</v>
      </c>
      <c r="H46" s="23">
        <v>7.194</v>
      </c>
      <c r="I46" s="22">
        <v>0.16267</v>
      </c>
      <c r="J46" s="22">
        <f t="shared" si="3"/>
        <v>0.1719</v>
      </c>
      <c r="K46" s="23">
        <v>5.477</v>
      </c>
      <c r="L46" s="24">
        <v>0.84802</v>
      </c>
      <c r="M46" s="25">
        <v>237.86</v>
      </c>
      <c r="N46" s="24">
        <v>12.475</v>
      </c>
      <c r="O46" s="25">
        <v>84.209</v>
      </c>
      <c r="P46" s="25">
        <v>976.78</v>
      </c>
      <c r="Q46" s="26">
        <v>1.4701</v>
      </c>
    </row>
    <row r="47" spans="1:17" ht="12.75">
      <c r="A47" s="30"/>
      <c r="B47" s="14">
        <v>0.25</v>
      </c>
      <c r="C47" s="23">
        <v>1.9149</v>
      </c>
      <c r="D47" s="23">
        <v>45.159</v>
      </c>
      <c r="E47" s="23">
        <f t="shared" si="2"/>
        <v>42.54225</v>
      </c>
      <c r="F47" s="23">
        <v>3.1302</v>
      </c>
      <c r="G47" s="23">
        <v>4.9414</v>
      </c>
      <c r="H47" s="23">
        <v>7.9655</v>
      </c>
      <c r="I47" s="22">
        <v>0.16979</v>
      </c>
      <c r="J47" s="22">
        <f t="shared" si="3"/>
        <v>0.17156500000000002</v>
      </c>
      <c r="K47" s="23">
        <v>4.488</v>
      </c>
      <c r="L47" s="24">
        <v>0.90139</v>
      </c>
      <c r="M47" s="25">
        <v>231.05</v>
      </c>
      <c r="N47" s="24">
        <v>11.992</v>
      </c>
      <c r="O47" s="25">
        <v>85.252</v>
      </c>
      <c r="P47" s="25">
        <v>976.78</v>
      </c>
      <c r="Q47" s="26">
        <v>23.447</v>
      </c>
    </row>
    <row r="48" spans="1:17" ht="12.75">
      <c r="A48" s="30"/>
      <c r="B48" s="14">
        <v>0.2916666666666667</v>
      </c>
      <c r="C48" s="23">
        <v>2.1972</v>
      </c>
      <c r="D48" s="23">
        <v>49.858</v>
      </c>
      <c r="E48" s="23">
        <f t="shared" si="2"/>
        <v>43.669374999999995</v>
      </c>
      <c r="F48" s="23">
        <v>3.3336</v>
      </c>
      <c r="G48" s="23">
        <v>5.918</v>
      </c>
      <c r="H48" s="23">
        <v>9.235</v>
      </c>
      <c r="I48" s="22">
        <v>0.17866</v>
      </c>
      <c r="J48" s="22">
        <f t="shared" si="3"/>
        <v>0.17241125</v>
      </c>
      <c r="K48" s="23">
        <v>3.357</v>
      </c>
      <c r="L48" s="24">
        <v>1.3401</v>
      </c>
      <c r="M48" s="25">
        <v>218.8</v>
      </c>
      <c r="N48" s="24">
        <v>13.657</v>
      </c>
      <c r="O48" s="25">
        <v>79.568</v>
      </c>
      <c r="P48" s="25">
        <v>976.78</v>
      </c>
      <c r="Q48" s="26">
        <v>74.655</v>
      </c>
    </row>
    <row r="49" spans="1:17" ht="12.75">
      <c r="A49" s="30"/>
      <c r="B49" s="14">
        <v>0.3333333333333333</v>
      </c>
      <c r="C49" s="23">
        <v>1.4431</v>
      </c>
      <c r="D49" s="23">
        <v>53.252</v>
      </c>
      <c r="E49" s="23">
        <f t="shared" si="2"/>
        <v>46.194125</v>
      </c>
      <c r="F49" s="23">
        <v>4.0054</v>
      </c>
      <c r="G49" s="23">
        <v>5.1042</v>
      </c>
      <c r="H49" s="23">
        <v>9.1536</v>
      </c>
      <c r="I49" s="22">
        <v>0.177</v>
      </c>
      <c r="J49" s="22">
        <f t="shared" si="3"/>
        <v>0.17136500000000002</v>
      </c>
      <c r="K49" s="23">
        <v>8.603</v>
      </c>
      <c r="L49" s="24">
        <v>2.9053</v>
      </c>
      <c r="M49" s="25">
        <v>229.22</v>
      </c>
      <c r="N49" s="24">
        <v>14.684</v>
      </c>
      <c r="O49" s="25">
        <v>73.759</v>
      </c>
      <c r="P49" s="25">
        <v>976.92</v>
      </c>
      <c r="Q49" s="26">
        <v>137.24</v>
      </c>
    </row>
    <row r="50" spans="1:17" ht="12.75">
      <c r="A50" s="30"/>
      <c r="B50" s="14">
        <v>0.375</v>
      </c>
      <c r="C50" s="23">
        <v>2.2441</v>
      </c>
      <c r="D50" s="23">
        <v>52.192</v>
      </c>
      <c r="E50" s="23">
        <f t="shared" si="2"/>
        <v>48.507</v>
      </c>
      <c r="F50" s="23">
        <v>3.9313</v>
      </c>
      <c r="G50" s="23">
        <v>6.0482</v>
      </c>
      <c r="H50" s="23">
        <v>10.527</v>
      </c>
      <c r="I50" s="22">
        <v>0.19343</v>
      </c>
      <c r="J50" s="22">
        <f t="shared" si="3"/>
        <v>0.173145</v>
      </c>
      <c r="K50" s="23">
        <v>4.778</v>
      </c>
      <c r="L50" s="24">
        <v>2.8517</v>
      </c>
      <c r="M50" s="25">
        <v>230.76</v>
      </c>
      <c r="N50" s="24">
        <v>16.039</v>
      </c>
      <c r="O50" s="25">
        <v>69.757</v>
      </c>
      <c r="P50" s="25">
        <v>977.15</v>
      </c>
      <c r="Q50" s="26">
        <v>311.03</v>
      </c>
    </row>
    <row r="51" spans="1:17" ht="12.75">
      <c r="A51" s="30"/>
      <c r="B51" s="14">
        <v>0.4166666666666667</v>
      </c>
      <c r="C51" s="23">
        <v>4.6271</v>
      </c>
      <c r="D51" s="23">
        <v>61.848</v>
      </c>
      <c r="E51" s="23">
        <f t="shared" si="2"/>
        <v>51.699625000000005</v>
      </c>
      <c r="F51" s="23">
        <v>3.2806</v>
      </c>
      <c r="G51" s="23">
        <v>4.0267</v>
      </c>
      <c r="H51" s="23">
        <v>8.9876</v>
      </c>
      <c r="I51" s="22">
        <v>0.19448</v>
      </c>
      <c r="J51" s="22">
        <f t="shared" si="3"/>
        <v>0.17539125</v>
      </c>
      <c r="K51" s="23">
        <v>12.27</v>
      </c>
      <c r="L51" s="24">
        <v>3.9476</v>
      </c>
      <c r="M51" s="25">
        <v>236.87</v>
      </c>
      <c r="N51" s="24">
        <v>18.407</v>
      </c>
      <c r="O51" s="25">
        <v>62.685</v>
      </c>
      <c r="P51" s="25">
        <v>976.99</v>
      </c>
      <c r="Q51" s="26">
        <v>587.91</v>
      </c>
    </row>
    <row r="52" spans="1:17" ht="12.75">
      <c r="A52" s="30"/>
      <c r="B52" s="14">
        <v>0.4583333333333333</v>
      </c>
      <c r="C52" s="23">
        <v>3.2678</v>
      </c>
      <c r="D52" s="23">
        <v>69.419</v>
      </c>
      <c r="E52" s="23">
        <f t="shared" si="2"/>
        <v>53.714875</v>
      </c>
      <c r="F52" s="23">
        <v>2.9416</v>
      </c>
      <c r="G52" s="23">
        <v>2.8516</v>
      </c>
      <c r="H52" s="23">
        <v>6.6439</v>
      </c>
      <c r="I52" s="22">
        <v>0.17522</v>
      </c>
      <c r="J52" s="22">
        <f t="shared" si="3"/>
        <v>0.17674625</v>
      </c>
      <c r="K52" s="23">
        <v>63.71</v>
      </c>
      <c r="L52" s="24">
        <v>4.2622</v>
      </c>
      <c r="M52" s="25">
        <v>244.2</v>
      </c>
      <c r="N52" s="24">
        <v>19.223</v>
      </c>
      <c r="O52" s="25">
        <v>56.826</v>
      </c>
      <c r="P52" s="25">
        <v>976.82</v>
      </c>
      <c r="Q52" s="26">
        <v>589.17</v>
      </c>
    </row>
    <row r="53" spans="1:17" ht="12.75">
      <c r="A53" s="30"/>
      <c r="B53" s="14">
        <v>0.5</v>
      </c>
      <c r="C53" s="16">
        <v>2.723</v>
      </c>
      <c r="D53" s="16">
        <v>68.325</v>
      </c>
      <c r="E53" s="16">
        <f t="shared" si="2"/>
        <v>56.229375</v>
      </c>
      <c r="F53" s="16">
        <v>2.4732</v>
      </c>
      <c r="G53" s="16">
        <v>2.2917</v>
      </c>
      <c r="H53" s="16">
        <v>6.2728</v>
      </c>
      <c r="I53" s="15">
        <v>0.18069</v>
      </c>
      <c r="J53" s="15">
        <f t="shared" si="3"/>
        <v>0.1789925</v>
      </c>
      <c r="K53" s="16">
        <v>12.33</v>
      </c>
      <c r="L53" s="17">
        <v>2.8339</v>
      </c>
      <c r="M53" s="18">
        <v>260.93</v>
      </c>
      <c r="N53" s="17">
        <v>21.959</v>
      </c>
      <c r="O53" s="18">
        <v>51.71</v>
      </c>
      <c r="P53" s="18">
        <v>976.49</v>
      </c>
      <c r="Q53" s="33">
        <v>476.34</v>
      </c>
    </row>
    <row r="54" spans="1:17" ht="13.5" thickBot="1">
      <c r="A54" s="43"/>
      <c r="B54" s="44" t="s">
        <v>21</v>
      </c>
      <c r="C54" s="46">
        <f>AVERAGE(C30:C53)</f>
        <v>2.4980625</v>
      </c>
      <c r="D54" s="46">
        <f aca="true" t="shared" si="4" ref="D54:Q54">AVERAGE(D30:D53)</f>
        <v>67.325125</v>
      </c>
      <c r="E54" s="46">
        <f t="shared" si="4"/>
        <v>62.60946323529411</v>
      </c>
      <c r="F54" s="46">
        <f t="shared" si="4"/>
        <v>3.0543083333333336</v>
      </c>
      <c r="G54" s="46">
        <f t="shared" si="4"/>
        <v>4.310579166666668</v>
      </c>
      <c r="H54" s="46">
        <f t="shared" si="4"/>
        <v>7.730662500000001</v>
      </c>
      <c r="I54" s="45">
        <f t="shared" si="4"/>
        <v>0.17136833333333334</v>
      </c>
      <c r="J54" s="45">
        <f t="shared" si="4"/>
        <v>0.17122051470588237</v>
      </c>
      <c r="K54" s="46">
        <f t="shared" si="4"/>
        <v>19.750608333333332</v>
      </c>
      <c r="L54" s="31">
        <f t="shared" si="4"/>
        <v>2.950590833333333</v>
      </c>
      <c r="M54" s="31"/>
      <c r="N54" s="31">
        <f t="shared" si="4"/>
        <v>16.789125000000002</v>
      </c>
      <c r="O54" s="49">
        <f t="shared" si="4"/>
        <v>63.37079166666666</v>
      </c>
      <c r="P54" s="49">
        <f t="shared" si="4"/>
        <v>975.8558333333334</v>
      </c>
      <c r="Q54" s="32">
        <f t="shared" si="4"/>
        <v>256.18243583333333</v>
      </c>
    </row>
    <row r="55" spans="1:17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</sheetData>
  <mergeCells count="1">
    <mergeCell ref="A55:Q58"/>
  </mergeCells>
  <printOptions gridLines="1"/>
  <pageMargins left="0.7874015748031497" right="0.5905511811023623" top="0.984251968503937" bottom="1.3385826771653544" header="0.5118110236220472" footer="0.5118110236220472"/>
  <pageSetup horizontalDpi="300" verticalDpi="300" orientation="landscape" paperSize="9" r:id="rId1"/>
  <headerFooter alignWithMargins="0">
    <oddHeader>&amp;L&amp;"Arial CE,tučné"Příloha č. 3 &amp;C&amp;"Arial CE,tučné"60 - ti minutové hodnoty&amp;R&amp;"Arial CE,tučné"Stanoviště Jeneč</oddHeader>
    <oddFooter xml:space="preserve">&amp;Lsouřadnice GPS - Lat/Lon
severní šířka: 50&amp;Xo&amp;X 05´63´´8
východní délka: 14&amp;Xo&amp;X 12´65´´2
nadmořská výška: 359 m&amp;CStrana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krajak</cp:lastModifiedBy>
  <cp:lastPrinted>2008-09-04T07:37:05Z</cp:lastPrinted>
  <dcterms:created xsi:type="dcterms:W3CDTF">2000-10-20T06:30:13Z</dcterms:created>
  <dcterms:modified xsi:type="dcterms:W3CDTF">2008-09-08T05:24:19Z</dcterms:modified>
  <cp:category/>
  <cp:version/>
  <cp:contentType/>
  <cp:contentStatus/>
</cp:coreProperties>
</file>